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OUTUBRO 2024/"/>
    </mc:Choice>
  </mc:AlternateContent>
  <xr:revisionPtr revIDLastSave="552" documentId="8_{1135E5AF-348D-4AC1-B61E-25504F571E85}" xr6:coauthVersionLast="47" xr6:coauthVersionMax="47" xr10:uidLastSave="{6A189932-92B8-4762-897C-471E51F716ED}"/>
  <bookViews>
    <workbookView xWindow="-108" yWindow="-108" windowWidth="23256" windowHeight="12456" xr2:uid="{8D899FF8-AEB0-42F5-B32C-E1BD42250EAC}"/>
  </bookViews>
  <sheets>
    <sheet name="Outubro 2024" sheetId="2" r:id="rId1"/>
  </sheets>
  <definedNames>
    <definedName name="_xlnm._FilterDatabase" localSheetId="0" hidden="1">'Outubro 2024'!$A$3:$G$84</definedName>
    <definedName name="_xlnm.Print_Area" localSheetId="0">'Outubro 2024'!$A$1:$G$123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2" l="1"/>
  <c r="F85" i="2"/>
  <c r="F104" i="2" l="1"/>
  <c r="F97" i="2"/>
  <c r="F92" i="2"/>
  <c r="F108" i="2" l="1"/>
</calcChain>
</file>

<file path=xl/sharedStrings.xml><?xml version="1.0" encoding="utf-8"?>
<sst xmlns="http://schemas.openxmlformats.org/spreadsheetml/2006/main" count="359" uniqueCount="108">
  <si>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</si>
  <si>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</si>
  <si>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</si>
  <si>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</si>
  <si>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</si>
  <si>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</si>
  <si>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</si>
  <si>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</si>
  <si>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</si>
  <si>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</si>
  <si>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</si>
  <si>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</si>
  <si>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</si>
  <si>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</si>
  <si>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</si>
  <si>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</si>
  <si>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</si>
  <si>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</si>
  <si>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</si>
  <si>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</si>
  <si>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</si>
  <si>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</si>
  <si>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</si>
  <si>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</si>
  <si>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</si>
  <si>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</si>
  <si>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</si>
  <si>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>CENTRO DE CUSTO</t>
  </si>
  <si>
    <t>PLANO DE CONTAS</t>
  </si>
  <si>
    <t>ONG PROJETO GAIOLA ABERTA</t>
  </si>
  <si>
    <t>Mauricio Michael Francelino</t>
  </si>
  <si>
    <t>Presidente</t>
  </si>
  <si>
    <t>Insumos Operacionais</t>
  </si>
  <si>
    <t>Banho, Tosa e Adestramento</t>
  </si>
  <si>
    <t>Locações</t>
  </si>
  <si>
    <t>Obras e Instalações</t>
  </si>
  <si>
    <t>Contas de Consumo</t>
  </si>
  <si>
    <t>FGTS</t>
  </si>
  <si>
    <t>Medicamentos</t>
  </si>
  <si>
    <t>Destinação de Resíduos</t>
  </si>
  <si>
    <t>Lanches e Refeições</t>
  </si>
  <si>
    <t>Telefônia e Internet</t>
  </si>
  <si>
    <t>Exames e Imagens</t>
  </si>
  <si>
    <t>Pessoal</t>
  </si>
  <si>
    <t>Máquinas e Equipamentos</t>
  </si>
  <si>
    <t>Serviços de Terceiros - Administração</t>
  </si>
  <si>
    <t xml:space="preserve">Rafaela da Silva </t>
  </si>
  <si>
    <t>Salários e Adiantamentos</t>
  </si>
  <si>
    <t>Receita</t>
  </si>
  <si>
    <t>Fatura</t>
  </si>
  <si>
    <t>Karolyne Fernandes Parra</t>
  </si>
  <si>
    <t xml:space="preserve">Cleber José de Oliveira </t>
  </si>
  <si>
    <t xml:space="preserve">Vitória Gabrieli de Lima Silva </t>
  </si>
  <si>
    <t>Renata Cristina de Melo</t>
  </si>
  <si>
    <t>Diego Henrique Domiciano Diniz</t>
  </si>
  <si>
    <t>Extrato</t>
  </si>
  <si>
    <t>Caixa Economica Federal</t>
  </si>
  <si>
    <t xml:space="preserve">Mega Vita Laboratorio de Analises Clinicas </t>
  </si>
  <si>
    <t>Secretaria da Receita Federal do Brasil</t>
  </si>
  <si>
    <t>Recisão</t>
  </si>
  <si>
    <t>Folha de Pagamento</t>
  </si>
  <si>
    <t>Jhennifer Henrique Carneiro</t>
  </si>
  <si>
    <t>21//10/2024</t>
  </si>
  <si>
    <t>Leonardo Clementino da Silva</t>
  </si>
  <si>
    <t>Material de Serralheria</t>
  </si>
  <si>
    <t>Operações Financeiras</t>
  </si>
  <si>
    <t>Parte e Peças Equipamentos</t>
  </si>
  <si>
    <t>Alimentação (Ração)</t>
  </si>
  <si>
    <t>OUTUBRO DE 2024</t>
  </si>
  <si>
    <t>Nota Fiscal</t>
  </si>
  <si>
    <t>Tayná de  Oliveira Simões</t>
  </si>
  <si>
    <t>Zooserv medicamentos ltda</t>
  </si>
  <si>
    <t>Municipio de Ourinhos</t>
  </si>
  <si>
    <t>Leonardo Garcia Pereira Coelho</t>
  </si>
  <si>
    <t xml:space="preserve">Camila Rosa dos Santos </t>
  </si>
  <si>
    <t>Elizane Rosa dos Santos</t>
  </si>
  <si>
    <t xml:space="preserve">Erasmo Bonifacio Machado  </t>
  </si>
  <si>
    <t xml:space="preserve">Joel Ferreira </t>
  </si>
  <si>
    <t>Michele Cristina Alves Dias</t>
  </si>
  <si>
    <t>Vitória Gabrieli de Lima Silva</t>
  </si>
  <si>
    <t>Alexandre Veiga Mansur ltda</t>
  </si>
  <si>
    <t>Constru-kasa Materiais para construção ltda</t>
  </si>
  <si>
    <t>Cabonnet Serviços e Cobranças ltda</t>
  </si>
  <si>
    <t>Carolina Martins do Nascimento Assis</t>
  </si>
  <si>
    <t>Filcer Industria e Comercio de Produtos</t>
  </si>
  <si>
    <t>Hiper Pet São Paulo Eireli</t>
  </si>
  <si>
    <t xml:space="preserve">CMV Centro Médico Veterinário Animal </t>
  </si>
  <si>
    <t>Marcio Carriel Fernandes ltda</t>
  </si>
  <si>
    <t>Sorroche e Minucci Caçambas ltda</t>
  </si>
  <si>
    <t>Cheiro Verde Comercio de Material Reciclável Ambiental ltda</t>
  </si>
  <si>
    <t>Victor Augusto Mercante de Souza</t>
  </si>
  <si>
    <t xml:space="preserve">L. Mendes de Oliveira Comercial ltda </t>
  </si>
  <si>
    <t xml:space="preserve">AF Monteiro Distribuidora </t>
  </si>
  <si>
    <t>ONG Projeto Gaiola Aberta</t>
  </si>
  <si>
    <t xml:space="preserve">Orandi Geremias de Oliveira Netto </t>
  </si>
  <si>
    <t xml:space="preserve">Medicamentos </t>
  </si>
  <si>
    <t>Indenizações e Rescisões</t>
  </si>
  <si>
    <t>Despesas Administrativas</t>
  </si>
  <si>
    <t xml:space="preserve">Material de Construção </t>
  </si>
  <si>
    <t xml:space="preserve">Casa do Construtor </t>
  </si>
  <si>
    <t xml:space="preserve">Serviços de Terceiros - Operacional </t>
  </si>
  <si>
    <t>Estadias e Internações</t>
  </si>
  <si>
    <t>Site, Midias e Redes Sociais</t>
  </si>
  <si>
    <t>Softwares</t>
  </si>
  <si>
    <t>Material de Limpeza, Higiene e Descartáveis</t>
  </si>
  <si>
    <t>Reembolso</t>
  </si>
  <si>
    <t>Material de Escritório</t>
  </si>
  <si>
    <t>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</si>
</sst>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dd/mm/yyyy;@"/>
    <numFmt numFmtId="165" formatCode="&quot;R$&quot;\ 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/>
      <diagonal/>
    </border>
    <border>
      <left style="dashDotDot">
        <color auto="1"/>
      </left>
      <right style="dashDotDot">
        <color auto="1"/>
      </right>
      <top style="medium">
        <color auto="1"/>
      </top>
      <bottom/>
      <diagonal/>
    </border>
    <border>
      <left style="dashDotDot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dashDotDot">
        <color auto="1"/>
      </right>
      <top style="thick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thick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thick">
        <color auto="1"/>
      </top>
      <bottom style="dotted">
        <color auto="1"/>
      </bottom>
      <diagonal/>
    </border>
    <border>
      <left style="medium">
        <color auto="1"/>
      </left>
      <right style="dashDotDot">
        <color auto="1"/>
      </right>
      <top/>
      <bottom style="dotted">
        <color auto="1"/>
      </bottom>
      <diagonal/>
    </border>
    <border>
      <left style="dashDotDot">
        <color auto="1"/>
      </left>
      <right style="dashDotDot">
        <color auto="1"/>
      </right>
      <top/>
      <bottom style="dotted">
        <color auto="1"/>
      </bottom>
      <diagonal/>
    </border>
    <border>
      <left style="dashDotDot">
        <color auto="1"/>
      </left>
      <right style="medium">
        <color auto="1"/>
      </right>
      <top/>
      <bottom style="dotted">
        <color auto="1"/>
      </bottom>
      <diagonal/>
    </border>
    <border>
      <left style="dashDotDot">
        <color auto="1"/>
      </left>
      <right style="dashDotDot">
        <color auto="1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4" xfId="0" applyFont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8" fontId="1" fillId="2" borderId="21" xfId="0" applyNumberFormat="1" applyFont="1" applyFill="1" applyBorder="1" applyAlignment="1">
      <alignment horizontal="center"/>
    </xf>
    <xf numFmtId="8" fontId="1" fillId="2" borderId="22" xfId="0" applyNumberFormat="1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8" fontId="5" fillId="3" borderId="27" xfId="0" applyNumberFormat="1" applyFont="1" applyFill="1" applyBorder="1" applyAlignment="1">
      <alignment horizontal="center"/>
    </xf>
    <xf numFmtId="8" fontId="6" fillId="0" borderId="28" xfId="0" applyNumberFormat="1" applyFon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14" fontId="0" fillId="0" borderId="34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8" fontId="0" fillId="0" borderId="33" xfId="0" applyNumberFormat="1" applyBorder="1" applyAlignment="1">
      <alignment horizontal="center"/>
    </xf>
    <xf numFmtId="165" fontId="5" fillId="3" borderId="32" xfId="0" applyNumberFormat="1" applyFont="1" applyFill="1" applyBorder="1" applyAlignment="1">
      <alignment horizontal="center"/>
    </xf>
    <xf numFmtId="165" fontId="5" fillId="3" borderId="35" xfId="0" applyNumberFormat="1" applyFont="1" applyFill="1" applyBorder="1" applyAlignment="1">
      <alignment horizontal="center"/>
    </xf>
    <xf numFmtId="8" fontId="0" fillId="0" borderId="36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5" fillId="3" borderId="13" xfId="0" applyNumberFormat="1" applyFont="1" applyFill="1" applyBorder="1" applyAlignment="1">
      <alignment horizontal="center"/>
    </xf>
    <xf numFmtId="8" fontId="6" fillId="5" borderId="10" xfId="0" applyNumberFormat="1" applyFont="1" applyFill="1" applyBorder="1" applyAlignment="1">
      <alignment horizontal="center"/>
    </xf>
    <xf numFmtId="8" fontId="6" fillId="5" borderId="1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8" fontId="5" fillId="3" borderId="5" xfId="0" applyNumberFormat="1" applyFont="1" applyFill="1" applyBorder="1" applyAlignment="1">
      <alignment horizontal="center"/>
    </xf>
    <xf numFmtId="8" fontId="5" fillId="3" borderId="6" xfId="0" applyNumberFormat="1" applyFont="1" applyFill="1" applyBorder="1" applyAlignment="1">
      <alignment horizontal="center"/>
    </xf>
    <xf numFmtId="8" fontId="5" fillId="3" borderId="10" xfId="0" applyNumberFormat="1" applyFont="1" applyFill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4" fillId="4" borderId="10" xfId="0" applyNumberFormat="1" applyFont="1" applyFill="1" applyBorder="1" applyAlignment="1">
      <alignment horizontal="center"/>
    </xf>
    <xf numFmtId="8" fontId="4" fillId="4" borderId="11" xfId="0" applyNumberFormat="1" applyFont="1" applyFill="1" applyBorder="1" applyAlignment="1">
      <alignment horizontal="center"/>
    </xf>
    <xf numFmtId="8" fontId="2" fillId="3" borderId="10" xfId="0" applyNumberFormat="1" applyFont="1" applyFill="1" applyBorder="1" applyAlignment="1">
      <alignment horizontal="center"/>
    </xf>
    <xf numFmtId="8" fontId="2" fillId="3" borderId="11" xfId="0" applyNumberFormat="1" applyFont="1" applyFill="1" applyBorder="1" applyAlignment="1">
      <alignment horizontal="center"/>
    </xf>
    <xf numFmtId="8" fontId="4" fillId="3" borderId="15" xfId="0" applyNumberFormat="1" applyFont="1" applyFill="1" applyBorder="1" applyAlignment="1">
      <alignment horizontal="center"/>
    </xf>
    <xf numFmtId="8" fontId="4" fillId="3" borderId="18" xfId="0" applyNumberFormat="1" applyFont="1" applyFill="1" applyBorder="1" applyAlignment="1">
      <alignment horizontal="center"/>
    </xf>
    <xf numFmtId="8" fontId="4" fillId="3" borderId="10" xfId="0" applyNumberFormat="1" applyFont="1" applyFill="1" applyBorder="1" applyAlignment="1">
      <alignment horizontal="center"/>
    </xf>
    <xf numFmtId="8" fontId="4" fillId="3" borderId="11" xfId="0" applyNumberFormat="1" applyFont="1" applyFill="1" applyBorder="1" applyAlignment="1">
      <alignment horizontal="center"/>
    </xf>
    <xf numFmtId="14" fontId="10" fillId="0" borderId="34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5" fontId="10" fillId="3" borderId="35" xfId="0" applyNumberFormat="1" applyFont="1" applyFill="1" applyBorder="1" applyAlignment="1">
      <alignment horizontal="center"/>
    </xf>
    <xf numFmtId="8" fontId="10" fillId="0" borderId="36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0" borderId="34" xfId="0" applyFont="1" applyBorder="1" applyAlignment="1">
      <alignment horizontal="center"/>
    </xf>
    <xf numFmtId="14" fontId="10" fillId="3" borderId="23" xfId="0" applyNumberFormat="1" applyFont="1" applyFill="1" applyBorder="1" applyAlignment="1">
      <alignment horizontal="center"/>
    </xf>
    <xf numFmtId="8" fontId="10" fillId="3" borderId="24" xfId="0" applyNumberFormat="1" applyFont="1" applyFill="1" applyBorder="1" applyAlignment="1">
      <alignment horizontal="center"/>
    </xf>
    <xf numFmtId="8" fontId="10" fillId="3" borderId="25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112</xdr:row>
      <xdr:rowOff>76200</xdr:rowOff>
    </xdr:from>
    <xdr:to>
      <xdr:col>2</xdr:col>
      <xdr:colOff>3583305</xdr:colOff>
      <xdr:row>117</xdr:row>
      <xdr:rowOff>51902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121"/>
  <sheetViews>
    <sheetView tabSelected="1" view="pageBreakPreview" zoomScale="86" zoomScaleNormal="84" zoomScaleSheetLayoutView="86" workbookViewId="0">
      <selection activeCell="D14" sqref="D14"/>
    </sheetView>
  </sheetViews>
  <sheetFormatPr defaultRowHeight="14.4" x14ac:dyDescent="0.3"/>
  <cols>
    <col min="1" max="1" width="14" style="7" customWidth="1"/>
    <col min="2" max="2" width="24" style="7" bestFit="1" customWidth="1"/>
    <col min="3" max="3" width="64.77734375" style="7" bestFit="1" customWidth="1"/>
    <col min="4" max="4" width="39.5546875" style="7" bestFit="1" customWidth="1"/>
    <col min="5" max="5" width="44.88671875" style="7" bestFit="1" customWidth="1"/>
    <col min="6" max="6" width="16.109375" style="1" customWidth="1"/>
    <col min="7" max="7" width="15.109375" style="2" bestFit="1" customWidth="1"/>
  </cols>
  <sheetData>
    <row r="1" spans="1:7" ht="15" thickBot="1" x14ac:dyDescent="0.35">
      <c r="C1" s="18" t="s">
        <v>26</v>
      </c>
      <c r="D1" s="4" t="s">
        <v>68</v>
      </c>
      <c r="E1" s="3">
        <v>45566</v>
      </c>
      <c r="F1" s="49">
        <v>45596</v>
      </c>
      <c r="G1" s="49"/>
    </row>
    <row r="2" spans="1:7" ht="15" thickBot="1" x14ac:dyDescent="0.35"/>
    <row r="3" spans="1:7" ht="15" thickBot="1" x14ac:dyDescent="0.35">
      <c r="A3" s="24" t="s">
        <v>0</v>
      </c>
      <c r="B3" s="25" t="s">
        <v>1</v>
      </c>
      <c r="C3" s="25" t="s">
        <v>2</v>
      </c>
      <c r="D3" s="25" t="s">
        <v>27</v>
      </c>
      <c r="E3" s="25" t="s">
        <v>28</v>
      </c>
      <c r="F3" s="26" t="s">
        <v>3</v>
      </c>
      <c r="G3" s="27" t="s">
        <v>4</v>
      </c>
    </row>
    <row r="4" spans="1:7" ht="15" thickTop="1" x14ac:dyDescent="0.3">
      <c r="A4" s="33">
        <v>45567</v>
      </c>
      <c r="B4" s="34" t="s">
        <v>69</v>
      </c>
      <c r="C4" s="34" t="s">
        <v>70</v>
      </c>
      <c r="D4" s="34" t="s">
        <v>38</v>
      </c>
      <c r="E4" s="30" t="s">
        <v>32</v>
      </c>
      <c r="F4" s="39"/>
      <c r="G4" s="38">
        <v>145</v>
      </c>
    </row>
    <row r="5" spans="1:7" x14ac:dyDescent="0.3">
      <c r="A5" s="36">
        <v>45567</v>
      </c>
      <c r="B5" s="35" t="s">
        <v>55</v>
      </c>
      <c r="C5" s="35" t="s">
        <v>56</v>
      </c>
      <c r="D5" s="35" t="s">
        <v>97</v>
      </c>
      <c r="E5" s="29" t="s">
        <v>65</v>
      </c>
      <c r="F5" s="40"/>
      <c r="G5" s="41">
        <v>1.29</v>
      </c>
    </row>
    <row r="6" spans="1:7" x14ac:dyDescent="0.3">
      <c r="A6" s="36">
        <v>45568</v>
      </c>
      <c r="B6" s="35" t="s">
        <v>55</v>
      </c>
      <c r="C6" s="35" t="s">
        <v>56</v>
      </c>
      <c r="D6" s="37" t="s">
        <v>97</v>
      </c>
      <c r="E6" s="29" t="s">
        <v>65</v>
      </c>
      <c r="F6" s="40"/>
      <c r="G6" s="41">
        <v>0.71</v>
      </c>
    </row>
    <row r="7" spans="1:7" x14ac:dyDescent="0.3">
      <c r="A7" s="36">
        <v>45568</v>
      </c>
      <c r="B7" s="35" t="s">
        <v>69</v>
      </c>
      <c r="C7" s="35" t="s">
        <v>71</v>
      </c>
      <c r="D7" s="71" t="s">
        <v>38</v>
      </c>
      <c r="E7" s="29" t="s">
        <v>32</v>
      </c>
      <c r="F7" s="40"/>
      <c r="G7" s="41">
        <v>80.64</v>
      </c>
    </row>
    <row r="8" spans="1:7" x14ac:dyDescent="0.3">
      <c r="A8" s="36">
        <v>45569</v>
      </c>
      <c r="B8" s="35" t="s">
        <v>48</v>
      </c>
      <c r="C8" s="35" t="s">
        <v>72</v>
      </c>
      <c r="D8" s="35"/>
      <c r="E8" s="29"/>
      <c r="F8" s="40">
        <v>178650</v>
      </c>
      <c r="G8" s="41"/>
    </row>
    <row r="9" spans="1:7" x14ac:dyDescent="0.3">
      <c r="A9" s="36">
        <v>45572</v>
      </c>
      <c r="B9" s="35" t="s">
        <v>60</v>
      </c>
      <c r="C9" s="35" t="s">
        <v>50</v>
      </c>
      <c r="D9" s="28" t="s">
        <v>43</v>
      </c>
      <c r="E9" s="29" t="s">
        <v>47</v>
      </c>
      <c r="F9" s="40"/>
      <c r="G9" s="41">
        <v>939.18</v>
      </c>
    </row>
    <row r="10" spans="1:7" x14ac:dyDescent="0.3">
      <c r="A10" s="36">
        <v>45572</v>
      </c>
      <c r="B10" s="35" t="s">
        <v>60</v>
      </c>
      <c r="C10" s="35" t="s">
        <v>73</v>
      </c>
      <c r="D10" s="28" t="s">
        <v>43</v>
      </c>
      <c r="E10" s="29" t="s">
        <v>47</v>
      </c>
      <c r="F10" s="40"/>
      <c r="G10" s="41">
        <v>908.58</v>
      </c>
    </row>
    <row r="11" spans="1:7" x14ac:dyDescent="0.3">
      <c r="A11" s="36">
        <v>45572</v>
      </c>
      <c r="B11" s="35" t="s">
        <v>60</v>
      </c>
      <c r="C11" s="35" t="s">
        <v>74</v>
      </c>
      <c r="D11" s="28" t="s">
        <v>43</v>
      </c>
      <c r="E11" s="29" t="s">
        <v>47</v>
      </c>
      <c r="F11" s="40"/>
      <c r="G11" s="41">
        <v>1063.26</v>
      </c>
    </row>
    <row r="12" spans="1:7" x14ac:dyDescent="0.3">
      <c r="A12" s="36">
        <v>45572</v>
      </c>
      <c r="B12" s="35" t="s">
        <v>60</v>
      </c>
      <c r="C12" s="35" t="s">
        <v>51</v>
      </c>
      <c r="D12" s="28" t="s">
        <v>43</v>
      </c>
      <c r="E12" s="29" t="s">
        <v>47</v>
      </c>
      <c r="F12" s="40"/>
      <c r="G12" s="41">
        <v>7922.08</v>
      </c>
    </row>
    <row r="13" spans="1:7" x14ac:dyDescent="0.3">
      <c r="A13" s="36">
        <v>45572</v>
      </c>
      <c r="B13" s="35" t="s">
        <v>60</v>
      </c>
      <c r="C13" s="35" t="s">
        <v>75</v>
      </c>
      <c r="D13" s="28" t="s">
        <v>43</v>
      </c>
      <c r="E13" s="29" t="s">
        <v>47</v>
      </c>
      <c r="F13" s="40"/>
      <c r="G13" s="41">
        <v>1125.3</v>
      </c>
    </row>
    <row r="14" spans="1:7" x14ac:dyDescent="0.3">
      <c r="A14" s="36">
        <v>45572</v>
      </c>
      <c r="B14" s="35" t="s">
        <v>60</v>
      </c>
      <c r="C14" s="35" t="s">
        <v>76</v>
      </c>
      <c r="D14" s="28" t="s">
        <v>43</v>
      </c>
      <c r="E14" s="29" t="s">
        <v>47</v>
      </c>
      <c r="F14" s="40"/>
      <c r="G14" s="41">
        <v>1001.22</v>
      </c>
    </row>
    <row r="15" spans="1:7" x14ac:dyDescent="0.3">
      <c r="A15" s="36">
        <v>45572</v>
      </c>
      <c r="B15" s="35" t="s">
        <v>60</v>
      </c>
      <c r="C15" s="35" t="s">
        <v>77</v>
      </c>
      <c r="D15" s="28" t="s">
        <v>43</v>
      </c>
      <c r="E15" s="29" t="s">
        <v>47</v>
      </c>
      <c r="F15" s="40"/>
      <c r="G15" s="41">
        <v>1296.18</v>
      </c>
    </row>
    <row r="16" spans="1:7" x14ac:dyDescent="0.3">
      <c r="A16" s="36">
        <v>45572</v>
      </c>
      <c r="B16" s="35" t="s">
        <v>60</v>
      </c>
      <c r="C16" s="35" t="s">
        <v>78</v>
      </c>
      <c r="D16" s="28" t="s">
        <v>43</v>
      </c>
      <c r="E16" s="29" t="s">
        <v>47</v>
      </c>
      <c r="F16" s="40"/>
      <c r="G16" s="41">
        <v>939.18</v>
      </c>
    </row>
    <row r="17" spans="1:7" x14ac:dyDescent="0.3">
      <c r="A17" s="36">
        <v>45572</v>
      </c>
      <c r="B17" s="35" t="s">
        <v>60</v>
      </c>
      <c r="C17" s="35" t="s">
        <v>46</v>
      </c>
      <c r="D17" s="28" t="s">
        <v>43</v>
      </c>
      <c r="E17" s="29" t="s">
        <v>47</v>
      </c>
      <c r="F17" s="40"/>
      <c r="G17" s="41">
        <v>1001.22</v>
      </c>
    </row>
    <row r="18" spans="1:7" x14ac:dyDescent="0.3">
      <c r="A18" s="36">
        <v>45572</v>
      </c>
      <c r="B18" s="35" t="s">
        <v>60</v>
      </c>
      <c r="C18" s="35" t="s">
        <v>70</v>
      </c>
      <c r="D18" s="28" t="s">
        <v>43</v>
      </c>
      <c r="E18" s="29" t="s">
        <v>47</v>
      </c>
      <c r="F18" s="40"/>
      <c r="G18" s="41">
        <v>2881.45</v>
      </c>
    </row>
    <row r="19" spans="1:7" x14ac:dyDescent="0.3">
      <c r="A19" s="36">
        <v>45572</v>
      </c>
      <c r="B19" s="35" t="s">
        <v>60</v>
      </c>
      <c r="C19" s="35" t="s">
        <v>79</v>
      </c>
      <c r="D19" s="28" t="s">
        <v>43</v>
      </c>
      <c r="E19" s="29" t="s">
        <v>47</v>
      </c>
      <c r="F19" s="40"/>
      <c r="G19" s="41">
        <v>2736.86</v>
      </c>
    </row>
    <row r="20" spans="1:7" x14ac:dyDescent="0.3">
      <c r="A20" s="36">
        <v>45572</v>
      </c>
      <c r="B20" s="35" t="s">
        <v>69</v>
      </c>
      <c r="C20" s="35" t="s">
        <v>80</v>
      </c>
      <c r="D20" s="35" t="s">
        <v>32</v>
      </c>
      <c r="E20" s="29" t="s">
        <v>66</v>
      </c>
      <c r="F20" s="40"/>
      <c r="G20" s="41">
        <v>400</v>
      </c>
    </row>
    <row r="21" spans="1:7" x14ac:dyDescent="0.3">
      <c r="A21" s="36">
        <v>45572</v>
      </c>
      <c r="B21" s="35" t="s">
        <v>69</v>
      </c>
      <c r="C21" s="35" t="s">
        <v>81</v>
      </c>
      <c r="D21" s="35" t="s">
        <v>35</v>
      </c>
      <c r="E21" s="29" t="s">
        <v>98</v>
      </c>
      <c r="F21" s="40"/>
      <c r="G21" s="41">
        <v>7310</v>
      </c>
    </row>
    <row r="22" spans="1:7" x14ac:dyDescent="0.3">
      <c r="A22" s="36">
        <v>45572</v>
      </c>
      <c r="B22" s="35" t="s">
        <v>60</v>
      </c>
      <c r="C22" s="35" t="s">
        <v>54</v>
      </c>
      <c r="D22" s="28" t="s">
        <v>43</v>
      </c>
      <c r="E22" s="29" t="s">
        <v>47</v>
      </c>
      <c r="F22" s="40"/>
      <c r="G22" s="41">
        <v>908.58</v>
      </c>
    </row>
    <row r="23" spans="1:7" x14ac:dyDescent="0.3">
      <c r="A23" s="36">
        <v>45572</v>
      </c>
      <c r="B23" s="35" t="s">
        <v>49</v>
      </c>
      <c r="C23" s="35" t="s">
        <v>82</v>
      </c>
      <c r="D23" s="35" t="s">
        <v>36</v>
      </c>
      <c r="E23" s="29" t="s">
        <v>41</v>
      </c>
      <c r="F23" s="40"/>
      <c r="G23" s="41">
        <v>99.9</v>
      </c>
    </row>
    <row r="24" spans="1:7" x14ac:dyDescent="0.3">
      <c r="A24" s="36">
        <v>45572</v>
      </c>
      <c r="B24" s="35" t="s">
        <v>49</v>
      </c>
      <c r="C24" s="35" t="s">
        <v>99</v>
      </c>
      <c r="D24" s="35" t="s">
        <v>34</v>
      </c>
      <c r="E24" s="29" t="s">
        <v>44</v>
      </c>
      <c r="F24" s="40"/>
      <c r="G24" s="41">
        <v>339.99</v>
      </c>
    </row>
    <row r="25" spans="1:7" x14ac:dyDescent="0.3">
      <c r="A25" s="36">
        <v>45572</v>
      </c>
      <c r="B25" s="35" t="s">
        <v>69</v>
      </c>
      <c r="C25" s="35" t="s">
        <v>53</v>
      </c>
      <c r="D25" s="35" t="s">
        <v>100</v>
      </c>
      <c r="E25" s="29" t="s">
        <v>33</v>
      </c>
      <c r="F25" s="40"/>
      <c r="G25" s="41">
        <v>5640</v>
      </c>
    </row>
    <row r="26" spans="1:7" x14ac:dyDescent="0.3">
      <c r="A26" s="36">
        <v>45574</v>
      </c>
      <c r="B26" s="35" t="s">
        <v>69</v>
      </c>
      <c r="C26" s="35" t="s">
        <v>83</v>
      </c>
      <c r="D26" s="35" t="s">
        <v>43</v>
      </c>
      <c r="E26" s="29" t="s">
        <v>40</v>
      </c>
      <c r="F26" s="40"/>
      <c r="G26" s="41">
        <v>1600</v>
      </c>
    </row>
    <row r="27" spans="1:7" x14ac:dyDescent="0.3">
      <c r="A27" s="36">
        <v>45574</v>
      </c>
      <c r="B27" s="35" t="s">
        <v>55</v>
      </c>
      <c r="C27" s="35" t="s">
        <v>56</v>
      </c>
      <c r="D27" s="35" t="s">
        <v>97</v>
      </c>
      <c r="E27" s="29" t="s">
        <v>65</v>
      </c>
      <c r="F27" s="40"/>
      <c r="G27" s="41">
        <v>8.5</v>
      </c>
    </row>
    <row r="28" spans="1:7" x14ac:dyDescent="0.3">
      <c r="A28" s="36">
        <v>45574</v>
      </c>
      <c r="B28" s="35" t="s">
        <v>69</v>
      </c>
      <c r="C28" s="35" t="s">
        <v>84</v>
      </c>
      <c r="D28" s="35" t="s">
        <v>35</v>
      </c>
      <c r="E28" s="29" t="s">
        <v>64</v>
      </c>
      <c r="F28" s="40"/>
      <c r="G28" s="41">
        <v>1887</v>
      </c>
    </row>
    <row r="29" spans="1:7" x14ac:dyDescent="0.3">
      <c r="A29" s="36">
        <v>45574</v>
      </c>
      <c r="B29" s="35" t="s">
        <v>69</v>
      </c>
      <c r="C29" s="35" t="s">
        <v>85</v>
      </c>
      <c r="D29" s="35" t="s">
        <v>95</v>
      </c>
      <c r="E29" s="29" t="s">
        <v>32</v>
      </c>
      <c r="F29" s="40"/>
      <c r="G29" s="41">
        <v>41121</v>
      </c>
    </row>
    <row r="30" spans="1:7" x14ac:dyDescent="0.3">
      <c r="A30" s="36">
        <v>45574</v>
      </c>
      <c r="B30" s="35" t="s">
        <v>55</v>
      </c>
      <c r="C30" s="35" t="s">
        <v>56</v>
      </c>
      <c r="D30" s="35" t="s">
        <v>97</v>
      </c>
      <c r="E30" s="29" t="s">
        <v>65</v>
      </c>
      <c r="F30" s="40"/>
      <c r="G30" s="41">
        <v>8.5</v>
      </c>
    </row>
    <row r="31" spans="1:7" x14ac:dyDescent="0.3">
      <c r="A31" s="36">
        <v>45574</v>
      </c>
      <c r="B31" s="35" t="s">
        <v>55</v>
      </c>
      <c r="C31" s="35" t="s">
        <v>56</v>
      </c>
      <c r="D31" s="35" t="s">
        <v>97</v>
      </c>
      <c r="E31" s="29" t="s">
        <v>65</v>
      </c>
      <c r="F31" s="40"/>
      <c r="G31" s="41">
        <v>8.5</v>
      </c>
    </row>
    <row r="32" spans="1:7" x14ac:dyDescent="0.3">
      <c r="A32" s="36">
        <v>45574</v>
      </c>
      <c r="B32" s="35" t="s">
        <v>55</v>
      </c>
      <c r="C32" s="35" t="s">
        <v>56</v>
      </c>
      <c r="D32" s="35" t="s">
        <v>97</v>
      </c>
      <c r="E32" s="29" t="s">
        <v>65</v>
      </c>
      <c r="F32" s="40"/>
      <c r="G32" s="41">
        <v>8.5</v>
      </c>
    </row>
    <row r="33" spans="1:7" x14ac:dyDescent="0.3">
      <c r="A33" s="36">
        <v>45574</v>
      </c>
      <c r="B33" s="35" t="s">
        <v>55</v>
      </c>
      <c r="C33" s="35" t="s">
        <v>56</v>
      </c>
      <c r="D33" s="35" t="s">
        <v>97</v>
      </c>
      <c r="E33" s="29" t="s">
        <v>65</v>
      </c>
      <c r="F33" s="40"/>
      <c r="G33" s="41">
        <v>8.5</v>
      </c>
    </row>
    <row r="34" spans="1:7" x14ac:dyDescent="0.3">
      <c r="A34" s="36">
        <v>45574</v>
      </c>
      <c r="B34" s="35" t="s">
        <v>69</v>
      </c>
      <c r="C34" s="35" t="s">
        <v>86</v>
      </c>
      <c r="D34" s="35" t="s">
        <v>100</v>
      </c>
      <c r="E34" s="29" t="s">
        <v>101</v>
      </c>
      <c r="F34" s="40"/>
      <c r="G34" s="41">
        <v>28890</v>
      </c>
    </row>
    <row r="35" spans="1:7" x14ac:dyDescent="0.3">
      <c r="A35" s="36">
        <v>45574</v>
      </c>
      <c r="B35" s="35" t="s">
        <v>69</v>
      </c>
      <c r="C35" s="35" t="s">
        <v>87</v>
      </c>
      <c r="D35" s="35" t="s">
        <v>45</v>
      </c>
      <c r="E35" s="29" t="s">
        <v>102</v>
      </c>
      <c r="F35" s="40"/>
      <c r="G35" s="41">
        <v>2320</v>
      </c>
    </row>
    <row r="36" spans="1:7" x14ac:dyDescent="0.3">
      <c r="A36" s="36">
        <v>45574</v>
      </c>
      <c r="B36" s="35" t="s">
        <v>69</v>
      </c>
      <c r="C36" s="35" t="s">
        <v>87</v>
      </c>
      <c r="D36" s="35" t="s">
        <v>34</v>
      </c>
      <c r="E36" s="29" t="s">
        <v>103</v>
      </c>
      <c r="F36" s="40"/>
      <c r="G36" s="41">
        <v>5280</v>
      </c>
    </row>
    <row r="37" spans="1:7" x14ac:dyDescent="0.3">
      <c r="A37" s="36">
        <v>45574</v>
      </c>
      <c r="B37" s="37" t="s">
        <v>69</v>
      </c>
      <c r="C37" s="35" t="s">
        <v>88</v>
      </c>
      <c r="D37" s="35" t="s">
        <v>100</v>
      </c>
      <c r="E37" s="29" t="s">
        <v>39</v>
      </c>
      <c r="F37" s="40"/>
      <c r="G37" s="41">
        <v>1288.29</v>
      </c>
    </row>
    <row r="38" spans="1:7" x14ac:dyDescent="0.3">
      <c r="A38" s="36">
        <v>45575</v>
      </c>
      <c r="B38" s="35" t="s">
        <v>69</v>
      </c>
      <c r="C38" s="35" t="s">
        <v>85</v>
      </c>
      <c r="D38" s="35" t="s">
        <v>38</v>
      </c>
      <c r="E38" s="29" t="s">
        <v>32</v>
      </c>
      <c r="F38" s="40"/>
      <c r="G38" s="41">
        <v>19014.439999999999</v>
      </c>
    </row>
    <row r="39" spans="1:7" x14ac:dyDescent="0.3">
      <c r="A39" s="62">
        <v>45575</v>
      </c>
      <c r="B39" s="63" t="s">
        <v>55</v>
      </c>
      <c r="C39" s="63" t="s">
        <v>56</v>
      </c>
      <c r="D39" s="63" t="s">
        <v>97</v>
      </c>
      <c r="E39" s="29" t="s">
        <v>65</v>
      </c>
      <c r="F39" s="64"/>
      <c r="G39" s="65">
        <v>125</v>
      </c>
    </row>
    <row r="40" spans="1:7" x14ac:dyDescent="0.3">
      <c r="A40" s="62">
        <v>45575</v>
      </c>
      <c r="B40" s="63" t="s">
        <v>55</v>
      </c>
      <c r="C40" s="63" t="s">
        <v>56</v>
      </c>
      <c r="D40" s="63" t="s">
        <v>97</v>
      </c>
      <c r="E40" s="29" t="s">
        <v>65</v>
      </c>
      <c r="F40" s="64"/>
      <c r="G40" s="65">
        <v>8.5</v>
      </c>
    </row>
    <row r="41" spans="1:7" x14ac:dyDescent="0.3">
      <c r="A41" s="62">
        <v>45575</v>
      </c>
      <c r="B41" s="63" t="s">
        <v>55</v>
      </c>
      <c r="C41" s="63" t="s">
        <v>56</v>
      </c>
      <c r="D41" s="63" t="s">
        <v>97</v>
      </c>
      <c r="E41" s="29" t="s">
        <v>65</v>
      </c>
      <c r="F41" s="64"/>
      <c r="G41" s="65">
        <v>8.5</v>
      </c>
    </row>
    <row r="42" spans="1:7" x14ac:dyDescent="0.3">
      <c r="A42" s="62">
        <v>45575</v>
      </c>
      <c r="B42" s="63" t="s">
        <v>69</v>
      </c>
      <c r="C42" s="63" t="s">
        <v>89</v>
      </c>
      <c r="D42" s="63" t="s">
        <v>100</v>
      </c>
      <c r="E42" s="29" t="s">
        <v>39</v>
      </c>
      <c r="F42" s="64"/>
      <c r="G42" s="65">
        <v>737.38</v>
      </c>
    </row>
    <row r="43" spans="1:7" x14ac:dyDescent="0.3">
      <c r="A43" s="62">
        <v>45575</v>
      </c>
      <c r="B43" s="63" t="s">
        <v>59</v>
      </c>
      <c r="C43" s="63" t="s">
        <v>54</v>
      </c>
      <c r="D43" s="29" t="s">
        <v>43</v>
      </c>
      <c r="E43" s="29" t="s">
        <v>96</v>
      </c>
      <c r="F43" s="64"/>
      <c r="G43" s="65">
        <v>1800</v>
      </c>
    </row>
    <row r="44" spans="1:7" x14ac:dyDescent="0.3">
      <c r="A44" s="62">
        <v>45575</v>
      </c>
      <c r="B44" s="63" t="s">
        <v>69</v>
      </c>
      <c r="C44" s="63" t="s">
        <v>90</v>
      </c>
      <c r="D44" s="63" t="s">
        <v>32</v>
      </c>
      <c r="E44" s="29" t="s">
        <v>66</v>
      </c>
      <c r="F44" s="64"/>
      <c r="G44" s="65">
        <v>472</v>
      </c>
    </row>
    <row r="45" spans="1:7" ht="15" thickBot="1" x14ac:dyDescent="0.35">
      <c r="A45" s="62">
        <v>45579</v>
      </c>
      <c r="B45" s="63" t="s">
        <v>69</v>
      </c>
      <c r="C45" s="63" t="s">
        <v>91</v>
      </c>
      <c r="D45" s="63" t="s">
        <v>32</v>
      </c>
      <c r="E45" s="29" t="s">
        <v>104</v>
      </c>
      <c r="F45" s="64"/>
      <c r="G45" s="65">
        <v>1720</v>
      </c>
    </row>
    <row r="46" spans="1:7" ht="15" thickBot="1" x14ac:dyDescent="0.35">
      <c r="A46" s="24" t="s">
        <v>0</v>
      </c>
      <c r="B46" s="25" t="s">
        <v>1</v>
      </c>
      <c r="C46" s="25" t="s">
        <v>2</v>
      </c>
      <c r="D46" s="25" t="s">
        <v>27</v>
      </c>
      <c r="E46" s="25" t="s">
        <v>28</v>
      </c>
      <c r="F46" s="26" t="s">
        <v>3</v>
      </c>
      <c r="G46" s="27" t="s">
        <v>4</v>
      </c>
    </row>
    <row r="47" spans="1:7" x14ac:dyDescent="0.3">
      <c r="A47" s="62">
        <v>45579</v>
      </c>
      <c r="B47" s="63" t="s">
        <v>37</v>
      </c>
      <c r="C47" s="63" t="s">
        <v>58</v>
      </c>
      <c r="D47" s="63" t="s">
        <v>43</v>
      </c>
      <c r="E47" s="66" t="s">
        <v>37</v>
      </c>
      <c r="F47" s="64"/>
      <c r="G47" s="65">
        <v>19650.46</v>
      </c>
    </row>
    <row r="48" spans="1:7" x14ac:dyDescent="0.3">
      <c r="A48" s="62">
        <v>45579</v>
      </c>
      <c r="B48" s="63" t="s">
        <v>55</v>
      </c>
      <c r="C48" s="63" t="s">
        <v>56</v>
      </c>
      <c r="D48" s="63" t="s">
        <v>97</v>
      </c>
      <c r="E48" s="29" t="s">
        <v>65</v>
      </c>
      <c r="F48" s="64"/>
      <c r="G48" s="65">
        <v>8.5</v>
      </c>
    </row>
    <row r="49" spans="1:7" x14ac:dyDescent="0.3">
      <c r="A49" s="62">
        <v>45579</v>
      </c>
      <c r="B49" s="63" t="s">
        <v>69</v>
      </c>
      <c r="C49" s="63" t="s">
        <v>92</v>
      </c>
      <c r="D49" s="63" t="s">
        <v>32</v>
      </c>
      <c r="E49" s="29" t="s">
        <v>67</v>
      </c>
      <c r="F49" s="64"/>
      <c r="G49" s="65">
        <v>22615.5</v>
      </c>
    </row>
    <row r="50" spans="1:7" x14ac:dyDescent="0.3">
      <c r="A50" s="62">
        <v>45581</v>
      </c>
      <c r="B50" s="63" t="s">
        <v>55</v>
      </c>
      <c r="C50" s="63" t="s">
        <v>56</v>
      </c>
      <c r="D50" s="63" t="s">
        <v>97</v>
      </c>
      <c r="E50" s="29" t="s">
        <v>65</v>
      </c>
      <c r="F50" s="64"/>
      <c r="G50" s="65">
        <v>1.6</v>
      </c>
    </row>
    <row r="51" spans="1:7" x14ac:dyDescent="0.3">
      <c r="A51" s="62">
        <v>45581</v>
      </c>
      <c r="B51" s="63" t="s">
        <v>55</v>
      </c>
      <c r="C51" s="63" t="s">
        <v>93</v>
      </c>
      <c r="D51" s="63" t="s">
        <v>107</v>
      </c>
      <c r="E51" s="29" t="s">
        <v>105</v>
      </c>
      <c r="F51" s="64">
        <v>15000</v>
      </c>
      <c r="G51" s="65"/>
    </row>
    <row r="52" spans="1:7" x14ac:dyDescent="0.3">
      <c r="A52" s="62">
        <v>45581</v>
      </c>
      <c r="B52" s="63" t="s">
        <v>69</v>
      </c>
      <c r="C52" s="63" t="s">
        <v>61</v>
      </c>
      <c r="D52" s="63" t="s">
        <v>36</v>
      </c>
      <c r="E52" s="29" t="s">
        <v>106</v>
      </c>
      <c r="F52" s="64"/>
      <c r="G52" s="65">
        <v>180</v>
      </c>
    </row>
    <row r="53" spans="1:7" x14ac:dyDescent="0.3">
      <c r="A53" s="62">
        <v>45581</v>
      </c>
      <c r="B53" s="63" t="s">
        <v>49</v>
      </c>
      <c r="C53" s="63" t="s">
        <v>57</v>
      </c>
      <c r="D53" s="63" t="s">
        <v>100</v>
      </c>
      <c r="E53" s="29" t="s">
        <v>42</v>
      </c>
      <c r="F53" s="64"/>
      <c r="G53" s="65">
        <v>1835.25</v>
      </c>
    </row>
    <row r="54" spans="1:7" x14ac:dyDescent="0.3">
      <c r="A54" s="62">
        <v>45582</v>
      </c>
      <c r="B54" s="63" t="s">
        <v>55</v>
      </c>
      <c r="C54" s="63" t="s">
        <v>56</v>
      </c>
      <c r="D54" s="63" t="s">
        <v>97</v>
      </c>
      <c r="E54" s="29" t="s">
        <v>65</v>
      </c>
      <c r="F54" s="64"/>
      <c r="G54" s="65">
        <v>8.5</v>
      </c>
    </row>
    <row r="55" spans="1:7" x14ac:dyDescent="0.3">
      <c r="A55" s="62">
        <v>45582</v>
      </c>
      <c r="B55" s="63" t="s">
        <v>69</v>
      </c>
      <c r="C55" s="63" t="s">
        <v>71</v>
      </c>
      <c r="D55" s="63" t="s">
        <v>32</v>
      </c>
      <c r="E55" s="29" t="s">
        <v>38</v>
      </c>
      <c r="F55" s="64"/>
      <c r="G55" s="65">
        <v>4168.6899999999996</v>
      </c>
    </row>
    <row r="56" spans="1:7" x14ac:dyDescent="0.3">
      <c r="A56" s="62">
        <v>45586</v>
      </c>
      <c r="B56" s="63" t="s">
        <v>60</v>
      </c>
      <c r="C56" s="63" t="s">
        <v>74</v>
      </c>
      <c r="D56" s="29" t="s">
        <v>43</v>
      </c>
      <c r="E56" s="29" t="s">
        <v>47</v>
      </c>
      <c r="F56" s="64"/>
      <c r="G56" s="65">
        <v>720</v>
      </c>
    </row>
    <row r="57" spans="1:7" x14ac:dyDescent="0.3">
      <c r="A57" s="62">
        <v>45586</v>
      </c>
      <c r="B57" s="63" t="s">
        <v>55</v>
      </c>
      <c r="C57" s="63" t="s">
        <v>56</v>
      </c>
      <c r="D57" s="63" t="s">
        <v>97</v>
      </c>
      <c r="E57" s="29" t="s">
        <v>65</v>
      </c>
      <c r="F57" s="64"/>
      <c r="G57" s="65">
        <v>6.4</v>
      </c>
    </row>
    <row r="58" spans="1:7" x14ac:dyDescent="0.3">
      <c r="A58" s="62">
        <v>45586</v>
      </c>
      <c r="B58" s="63" t="s">
        <v>60</v>
      </c>
      <c r="C58" s="63" t="s">
        <v>51</v>
      </c>
      <c r="D58" s="29" t="s">
        <v>43</v>
      </c>
      <c r="E58" s="29" t="s">
        <v>47</v>
      </c>
      <c r="F58" s="64"/>
      <c r="G58" s="65">
        <v>3190</v>
      </c>
    </row>
    <row r="59" spans="1:7" x14ac:dyDescent="0.3">
      <c r="A59" s="62">
        <v>45586</v>
      </c>
      <c r="B59" s="63" t="s">
        <v>60</v>
      </c>
      <c r="C59" s="63" t="s">
        <v>75</v>
      </c>
      <c r="D59" s="29" t="s">
        <v>43</v>
      </c>
      <c r="E59" s="29" t="s">
        <v>47</v>
      </c>
      <c r="F59" s="64"/>
      <c r="G59" s="65">
        <v>720</v>
      </c>
    </row>
    <row r="60" spans="1:7" x14ac:dyDescent="0.3">
      <c r="A60" s="62">
        <v>45586</v>
      </c>
      <c r="B60" s="63" t="s">
        <v>60</v>
      </c>
      <c r="C60" s="63" t="s">
        <v>76</v>
      </c>
      <c r="D60" s="29" t="s">
        <v>43</v>
      </c>
      <c r="E60" s="29" t="s">
        <v>47</v>
      </c>
      <c r="F60" s="64"/>
      <c r="G60" s="65">
        <v>720</v>
      </c>
    </row>
    <row r="61" spans="1:7" x14ac:dyDescent="0.3">
      <c r="A61" s="62">
        <v>45586</v>
      </c>
      <c r="B61" s="63" t="s">
        <v>60</v>
      </c>
      <c r="C61" s="63" t="s">
        <v>77</v>
      </c>
      <c r="D61" s="29" t="s">
        <v>43</v>
      </c>
      <c r="E61" s="29" t="s">
        <v>47</v>
      </c>
      <c r="F61" s="64"/>
      <c r="G61" s="65">
        <v>1000</v>
      </c>
    </row>
    <row r="62" spans="1:7" x14ac:dyDescent="0.3">
      <c r="A62" s="62">
        <v>45586</v>
      </c>
      <c r="B62" s="63" t="s">
        <v>60</v>
      </c>
      <c r="C62" s="63" t="s">
        <v>50</v>
      </c>
      <c r="D62" s="29" t="s">
        <v>43</v>
      </c>
      <c r="E62" s="29" t="s">
        <v>47</v>
      </c>
      <c r="F62" s="64"/>
      <c r="G62" s="65">
        <v>720</v>
      </c>
    </row>
    <row r="63" spans="1:7" x14ac:dyDescent="0.3">
      <c r="A63" s="62">
        <v>45586</v>
      </c>
      <c r="B63" s="63" t="s">
        <v>60</v>
      </c>
      <c r="C63" s="63" t="s">
        <v>73</v>
      </c>
      <c r="D63" s="29" t="s">
        <v>43</v>
      </c>
      <c r="E63" s="29" t="s">
        <v>47</v>
      </c>
      <c r="F63" s="64"/>
      <c r="G63" s="65">
        <v>720</v>
      </c>
    </row>
    <row r="64" spans="1:7" x14ac:dyDescent="0.3">
      <c r="A64" s="62">
        <v>45586</v>
      </c>
      <c r="B64" s="63" t="s">
        <v>60</v>
      </c>
      <c r="C64" s="63" t="s">
        <v>78</v>
      </c>
      <c r="D64" s="29" t="s">
        <v>43</v>
      </c>
      <c r="E64" s="29" t="s">
        <v>47</v>
      </c>
      <c r="F64" s="64"/>
      <c r="G64" s="65">
        <v>720</v>
      </c>
    </row>
    <row r="65" spans="1:7" x14ac:dyDescent="0.3">
      <c r="A65" s="62">
        <v>45586</v>
      </c>
      <c r="B65" s="63" t="s">
        <v>60</v>
      </c>
      <c r="C65" s="63" t="s">
        <v>46</v>
      </c>
      <c r="D65" s="29" t="s">
        <v>43</v>
      </c>
      <c r="E65" s="29" t="s">
        <v>47</v>
      </c>
      <c r="F65" s="64"/>
      <c r="G65" s="65">
        <v>720</v>
      </c>
    </row>
    <row r="66" spans="1:7" x14ac:dyDescent="0.3">
      <c r="A66" s="62">
        <v>45586</v>
      </c>
      <c r="B66" s="63" t="s">
        <v>60</v>
      </c>
      <c r="C66" s="63" t="s">
        <v>70</v>
      </c>
      <c r="D66" s="29" t="s">
        <v>43</v>
      </c>
      <c r="E66" s="29" t="s">
        <v>47</v>
      </c>
      <c r="F66" s="64"/>
      <c r="G66" s="65">
        <v>1886.91</v>
      </c>
    </row>
    <row r="67" spans="1:7" x14ac:dyDescent="0.3">
      <c r="A67" s="62">
        <v>45586</v>
      </c>
      <c r="B67" s="63" t="s">
        <v>55</v>
      </c>
      <c r="C67" s="63" t="s">
        <v>93</v>
      </c>
      <c r="D67" s="63" t="s">
        <v>107</v>
      </c>
      <c r="E67" s="29" t="s">
        <v>105</v>
      </c>
      <c r="F67" s="64">
        <v>6000</v>
      </c>
      <c r="G67" s="65"/>
    </row>
    <row r="68" spans="1:7" x14ac:dyDescent="0.3">
      <c r="A68" s="62">
        <v>45586</v>
      </c>
      <c r="B68" s="63" t="s">
        <v>55</v>
      </c>
      <c r="C68" s="63" t="s">
        <v>56</v>
      </c>
      <c r="D68" s="63" t="s">
        <v>97</v>
      </c>
      <c r="E68" s="29" t="s">
        <v>65</v>
      </c>
      <c r="F68" s="64"/>
      <c r="G68" s="65">
        <v>8.5</v>
      </c>
    </row>
    <row r="69" spans="1:7" x14ac:dyDescent="0.3">
      <c r="A69" s="62">
        <v>45586</v>
      </c>
      <c r="B69" s="63" t="s">
        <v>55</v>
      </c>
      <c r="C69" s="63" t="s">
        <v>56</v>
      </c>
      <c r="D69" s="63" t="s">
        <v>97</v>
      </c>
      <c r="E69" s="29" t="s">
        <v>65</v>
      </c>
      <c r="F69" s="64"/>
      <c r="G69" s="65">
        <v>8.5</v>
      </c>
    </row>
    <row r="70" spans="1:7" x14ac:dyDescent="0.3">
      <c r="A70" s="62">
        <v>45586</v>
      </c>
      <c r="B70" s="63" t="s">
        <v>55</v>
      </c>
      <c r="C70" s="63" t="s">
        <v>56</v>
      </c>
      <c r="D70" s="63" t="s">
        <v>97</v>
      </c>
      <c r="E70" s="29" t="s">
        <v>65</v>
      </c>
      <c r="F70" s="64"/>
      <c r="G70" s="65">
        <v>8.5</v>
      </c>
    </row>
    <row r="71" spans="1:7" x14ac:dyDescent="0.3">
      <c r="A71" s="62">
        <v>45586</v>
      </c>
      <c r="B71" s="63" t="s">
        <v>55</v>
      </c>
      <c r="C71" s="63" t="s">
        <v>56</v>
      </c>
      <c r="D71" s="63" t="s">
        <v>97</v>
      </c>
      <c r="E71" s="29" t="s">
        <v>65</v>
      </c>
      <c r="F71" s="64"/>
      <c r="G71" s="65">
        <v>6.4</v>
      </c>
    </row>
    <row r="72" spans="1:7" x14ac:dyDescent="0.3">
      <c r="A72" s="62">
        <v>45586</v>
      </c>
      <c r="B72" s="63" t="s">
        <v>55</v>
      </c>
      <c r="C72" s="63" t="s">
        <v>56</v>
      </c>
      <c r="D72" s="63" t="s">
        <v>97</v>
      </c>
      <c r="E72" s="29" t="s">
        <v>65</v>
      </c>
      <c r="F72" s="64"/>
      <c r="G72" s="65">
        <v>6.4</v>
      </c>
    </row>
    <row r="73" spans="1:7" x14ac:dyDescent="0.3">
      <c r="A73" s="67" t="s">
        <v>62</v>
      </c>
      <c r="B73" s="63" t="s">
        <v>55</v>
      </c>
      <c r="C73" s="63" t="s">
        <v>56</v>
      </c>
      <c r="D73" s="63" t="s">
        <v>97</v>
      </c>
      <c r="E73" s="29" t="s">
        <v>65</v>
      </c>
      <c r="F73" s="64"/>
      <c r="G73" s="65">
        <v>6.4</v>
      </c>
    </row>
    <row r="74" spans="1:7" x14ac:dyDescent="0.3">
      <c r="A74" s="62">
        <v>45586</v>
      </c>
      <c r="B74" s="63" t="s">
        <v>55</v>
      </c>
      <c r="C74" s="63" t="s">
        <v>56</v>
      </c>
      <c r="D74" s="63" t="s">
        <v>97</v>
      </c>
      <c r="E74" s="29" t="s">
        <v>65</v>
      </c>
      <c r="F74" s="64"/>
      <c r="G74" s="65">
        <v>6.4</v>
      </c>
    </row>
    <row r="75" spans="1:7" x14ac:dyDescent="0.3">
      <c r="A75" s="67" t="s">
        <v>62</v>
      </c>
      <c r="B75" s="63" t="s">
        <v>55</v>
      </c>
      <c r="C75" s="63" t="s">
        <v>56</v>
      </c>
      <c r="D75" s="63" t="s">
        <v>97</v>
      </c>
      <c r="E75" s="29" t="s">
        <v>65</v>
      </c>
      <c r="F75" s="64"/>
      <c r="G75" s="65">
        <v>6.4</v>
      </c>
    </row>
    <row r="76" spans="1:7" x14ac:dyDescent="0.3">
      <c r="A76" s="62">
        <v>45586</v>
      </c>
      <c r="B76" s="63" t="s">
        <v>55</v>
      </c>
      <c r="C76" s="63" t="s">
        <v>56</v>
      </c>
      <c r="D76" s="63" t="s">
        <v>97</v>
      </c>
      <c r="E76" s="29" t="s">
        <v>65</v>
      </c>
      <c r="F76" s="64"/>
      <c r="G76" s="65">
        <v>8.5</v>
      </c>
    </row>
    <row r="77" spans="1:7" x14ac:dyDescent="0.3">
      <c r="A77" s="62">
        <v>45586</v>
      </c>
      <c r="B77" s="63" t="s">
        <v>55</v>
      </c>
      <c r="C77" s="63" t="s">
        <v>56</v>
      </c>
      <c r="D77" s="63" t="s">
        <v>97</v>
      </c>
      <c r="E77" s="29" t="s">
        <v>65</v>
      </c>
      <c r="F77" s="64"/>
      <c r="G77" s="65">
        <v>8.5</v>
      </c>
    </row>
    <row r="78" spans="1:7" x14ac:dyDescent="0.3">
      <c r="A78" s="62">
        <v>45586</v>
      </c>
      <c r="B78" s="63" t="s">
        <v>55</v>
      </c>
      <c r="C78" s="63" t="s">
        <v>56</v>
      </c>
      <c r="D78" s="63" t="s">
        <v>97</v>
      </c>
      <c r="E78" s="29" t="s">
        <v>65</v>
      </c>
      <c r="F78" s="64"/>
      <c r="G78" s="65">
        <v>5.87</v>
      </c>
    </row>
    <row r="79" spans="1:7" x14ac:dyDescent="0.3">
      <c r="A79" s="62">
        <v>45586</v>
      </c>
      <c r="B79" s="63" t="s">
        <v>55</v>
      </c>
      <c r="C79" s="63" t="s">
        <v>93</v>
      </c>
      <c r="D79" s="63" t="s">
        <v>107</v>
      </c>
      <c r="E79" s="29" t="s">
        <v>47</v>
      </c>
      <c r="F79" s="64">
        <v>500</v>
      </c>
      <c r="G79" s="65"/>
    </row>
    <row r="80" spans="1:7" x14ac:dyDescent="0.3">
      <c r="A80" s="62">
        <v>45586</v>
      </c>
      <c r="B80" s="63" t="s">
        <v>55</v>
      </c>
      <c r="C80" s="63" t="s">
        <v>56</v>
      </c>
      <c r="D80" s="63" t="s">
        <v>97</v>
      </c>
      <c r="E80" s="29" t="s">
        <v>65</v>
      </c>
      <c r="F80" s="64"/>
      <c r="G80" s="65">
        <v>6.4</v>
      </c>
    </row>
    <row r="81" spans="1:7" x14ac:dyDescent="0.3">
      <c r="A81" s="62">
        <v>45586</v>
      </c>
      <c r="B81" s="63" t="s">
        <v>37</v>
      </c>
      <c r="C81" s="63" t="s">
        <v>56</v>
      </c>
      <c r="D81" s="63" t="s">
        <v>43</v>
      </c>
      <c r="E81" s="29">
        <v>0</v>
      </c>
      <c r="F81" s="64"/>
      <c r="G81" s="65">
        <v>3811.75</v>
      </c>
    </row>
    <row r="82" spans="1:7" x14ac:dyDescent="0.3">
      <c r="A82" s="62">
        <v>45586</v>
      </c>
      <c r="B82" s="63" t="s">
        <v>60</v>
      </c>
      <c r="C82" s="63" t="s">
        <v>94</v>
      </c>
      <c r="D82" s="29" t="s">
        <v>43</v>
      </c>
      <c r="E82" s="29" t="s">
        <v>47</v>
      </c>
      <c r="F82" s="64"/>
      <c r="G82" s="65">
        <v>1020</v>
      </c>
    </row>
    <row r="83" spans="1:7" x14ac:dyDescent="0.3">
      <c r="A83" s="62">
        <v>45586</v>
      </c>
      <c r="B83" s="63" t="s">
        <v>60</v>
      </c>
      <c r="C83" s="63" t="s">
        <v>63</v>
      </c>
      <c r="D83" s="29" t="s">
        <v>43</v>
      </c>
      <c r="E83" s="29" t="s">
        <v>47</v>
      </c>
      <c r="F83" s="64"/>
      <c r="G83" s="65">
        <v>660</v>
      </c>
    </row>
    <row r="84" spans="1:7" ht="15" thickBot="1" x14ac:dyDescent="0.35">
      <c r="A84" s="68">
        <v>45586</v>
      </c>
      <c r="B84" s="29" t="s">
        <v>60</v>
      </c>
      <c r="C84" s="29" t="s">
        <v>52</v>
      </c>
      <c r="D84" s="29" t="s">
        <v>43</v>
      </c>
      <c r="E84" s="29" t="s">
        <v>47</v>
      </c>
      <c r="F84" s="69"/>
      <c r="G84" s="70">
        <v>1807.04</v>
      </c>
    </row>
    <row r="85" spans="1:7" ht="15" thickBot="1" x14ac:dyDescent="0.35">
      <c r="C85" s="42" t="s">
        <v>25</v>
      </c>
      <c r="D85" s="43"/>
      <c r="E85" s="44"/>
      <c r="F85" s="31">
        <f>SUBTOTAL(9,F4:F84)</f>
        <v>200150</v>
      </c>
      <c r="G85" s="32">
        <f>SUBTOTAL(9,G4:G84)</f>
        <v>210032.59999999998</v>
      </c>
    </row>
    <row r="86" spans="1:7" ht="15.6" thickTop="1" thickBot="1" x14ac:dyDescent="0.35"/>
    <row r="87" spans="1:7" x14ac:dyDescent="0.3">
      <c r="A87" s="19" t="s">
        <v>5</v>
      </c>
      <c r="B87" s="13"/>
      <c r="C87" s="10"/>
      <c r="D87" s="10"/>
      <c r="E87" s="10"/>
      <c r="F87" s="50">
        <v>101047.19</v>
      </c>
      <c r="G87" s="51"/>
    </row>
    <row r="88" spans="1:7" x14ac:dyDescent="0.3">
      <c r="A88" s="20" t="s">
        <v>6</v>
      </c>
      <c r="B88" s="14"/>
      <c r="C88" s="11"/>
      <c r="D88" s="11"/>
      <c r="E88" s="11"/>
      <c r="F88" s="52">
        <v>97102.93</v>
      </c>
      <c r="G88" s="53"/>
    </row>
    <row r="89" spans="1:7" x14ac:dyDescent="0.3">
      <c r="A89" s="21" t="s">
        <v>7</v>
      </c>
      <c r="B89" s="14"/>
      <c r="C89" s="11"/>
      <c r="D89" s="11"/>
      <c r="E89" s="11"/>
      <c r="F89" s="52">
        <v>178650</v>
      </c>
      <c r="G89" s="53"/>
    </row>
    <row r="90" spans="1:7" x14ac:dyDescent="0.3">
      <c r="A90" s="20" t="s">
        <v>8</v>
      </c>
      <c r="B90" s="14"/>
      <c r="C90" s="11"/>
      <c r="D90" s="11"/>
      <c r="E90" s="11"/>
      <c r="F90" s="52">
        <v>0</v>
      </c>
      <c r="G90" s="53"/>
    </row>
    <row r="91" spans="1:7" x14ac:dyDescent="0.3">
      <c r="A91" s="20" t="s">
        <v>9</v>
      </c>
      <c r="B91" s="14"/>
      <c r="C91" s="11"/>
      <c r="D91" s="11"/>
      <c r="E91" s="11"/>
      <c r="F91" s="52">
        <v>0</v>
      </c>
      <c r="G91" s="53"/>
    </row>
    <row r="92" spans="1:7" x14ac:dyDescent="0.3">
      <c r="A92" s="20" t="s">
        <v>10</v>
      </c>
      <c r="B92" s="15"/>
      <c r="C92" s="14"/>
      <c r="D92" s="11"/>
      <c r="E92" s="11"/>
      <c r="F92" s="54">
        <f>SUM(F88:G91)</f>
        <v>275752.93</v>
      </c>
      <c r="G92" s="55"/>
    </row>
    <row r="93" spans="1:7" x14ac:dyDescent="0.3">
      <c r="A93" s="22"/>
      <c r="B93" s="11"/>
      <c r="C93" s="11"/>
      <c r="D93" s="11"/>
      <c r="E93" s="11"/>
      <c r="F93" s="45"/>
      <c r="G93" s="46"/>
    </row>
    <row r="94" spans="1:7" x14ac:dyDescent="0.3">
      <c r="A94" s="20" t="s">
        <v>11</v>
      </c>
      <c r="B94" s="14"/>
      <c r="C94" s="11"/>
      <c r="D94" s="11"/>
      <c r="E94" s="11"/>
      <c r="F94" s="56">
        <v>210223.66</v>
      </c>
      <c r="G94" s="57"/>
    </row>
    <row r="95" spans="1:7" x14ac:dyDescent="0.3">
      <c r="A95" s="20" t="s">
        <v>12</v>
      </c>
      <c r="B95" s="14"/>
      <c r="C95" s="11"/>
      <c r="D95" s="11"/>
      <c r="E95" s="11"/>
      <c r="F95" s="56">
        <v>86.23</v>
      </c>
      <c r="G95" s="57"/>
    </row>
    <row r="96" spans="1:7" x14ac:dyDescent="0.3">
      <c r="A96" s="20" t="s">
        <v>13</v>
      </c>
      <c r="B96" s="14"/>
      <c r="C96" s="11"/>
      <c r="D96" s="11"/>
      <c r="E96" s="11"/>
      <c r="F96" s="56">
        <v>247.62</v>
      </c>
      <c r="G96" s="57"/>
    </row>
    <row r="97" spans="1:7" x14ac:dyDescent="0.3">
      <c r="A97" s="21" t="s">
        <v>14</v>
      </c>
      <c r="B97" s="15"/>
      <c r="C97" s="14"/>
      <c r="D97" s="11"/>
      <c r="E97" s="11"/>
      <c r="F97" s="47">
        <f>SUM(F94+F95)-F96</f>
        <v>210062.27000000002</v>
      </c>
      <c r="G97" s="48"/>
    </row>
    <row r="98" spans="1:7" x14ac:dyDescent="0.3">
      <c r="A98" s="22"/>
      <c r="B98" s="11"/>
      <c r="C98" s="11"/>
      <c r="D98" s="11"/>
      <c r="E98" s="11"/>
      <c r="F98" s="45"/>
      <c r="G98" s="46"/>
    </row>
    <row r="99" spans="1:7" x14ac:dyDescent="0.3">
      <c r="A99" s="20" t="s">
        <v>15</v>
      </c>
      <c r="B99" s="14"/>
      <c r="C99" s="11"/>
      <c r="D99" s="11"/>
      <c r="E99" s="11"/>
      <c r="F99" s="52">
        <v>0</v>
      </c>
      <c r="G99" s="53"/>
    </row>
    <row r="100" spans="1:7" x14ac:dyDescent="0.3">
      <c r="A100" s="20" t="s">
        <v>16</v>
      </c>
      <c r="B100" s="14"/>
      <c r="C100" s="11"/>
      <c r="D100" s="11"/>
      <c r="E100" s="11"/>
      <c r="F100" s="60">
        <v>65690.66</v>
      </c>
      <c r="G100" s="61"/>
    </row>
    <row r="101" spans="1:7" x14ac:dyDescent="0.3">
      <c r="A101" s="22"/>
      <c r="B101" s="11"/>
      <c r="C101" s="11"/>
      <c r="D101" s="11"/>
      <c r="E101" s="11"/>
      <c r="F101" s="5"/>
      <c r="G101" s="6"/>
    </row>
    <row r="102" spans="1:7" x14ac:dyDescent="0.3">
      <c r="A102" s="20" t="s">
        <v>17</v>
      </c>
      <c r="B102" s="15"/>
      <c r="C102" s="14"/>
      <c r="D102" s="11"/>
      <c r="E102" s="11"/>
      <c r="F102" s="52">
        <v>3944.26</v>
      </c>
      <c r="G102" s="53"/>
    </row>
    <row r="103" spans="1:7" x14ac:dyDescent="0.3">
      <c r="A103" s="20" t="s">
        <v>18</v>
      </c>
      <c r="B103" s="15"/>
      <c r="C103" s="14"/>
      <c r="D103" s="11"/>
      <c r="E103" s="11"/>
      <c r="F103" s="52">
        <v>21950</v>
      </c>
      <c r="G103" s="53"/>
    </row>
    <row r="104" spans="1:7" x14ac:dyDescent="0.3">
      <c r="A104" s="20" t="s">
        <v>19</v>
      </c>
      <c r="B104" s="15"/>
      <c r="C104" s="14"/>
      <c r="D104" s="11"/>
      <c r="E104" s="11"/>
      <c r="F104" s="60">
        <f>SUM(F102:G103)</f>
        <v>25894.260000000002</v>
      </c>
      <c r="G104" s="61"/>
    </row>
    <row r="105" spans="1:7" x14ac:dyDescent="0.3">
      <c r="A105" s="20" t="s">
        <v>20</v>
      </c>
      <c r="B105" s="15"/>
      <c r="C105" s="14"/>
      <c r="D105" s="11"/>
      <c r="E105" s="11"/>
      <c r="F105" s="52">
        <v>443.27</v>
      </c>
      <c r="G105" s="53"/>
    </row>
    <row r="106" spans="1:7" x14ac:dyDescent="0.3">
      <c r="A106" s="20" t="s">
        <v>21</v>
      </c>
      <c r="B106" s="15"/>
      <c r="C106" s="14"/>
      <c r="D106" s="11"/>
      <c r="E106" s="11"/>
      <c r="F106" s="52">
        <v>25450.99</v>
      </c>
      <c r="G106" s="53"/>
    </row>
    <row r="107" spans="1:7" x14ac:dyDescent="0.3">
      <c r="A107" s="22"/>
      <c r="B107" s="11"/>
      <c r="C107" s="11"/>
      <c r="D107" s="11"/>
      <c r="E107" s="11"/>
      <c r="F107" s="5"/>
      <c r="G107" s="6"/>
    </row>
    <row r="108" spans="1:7" x14ac:dyDescent="0.3">
      <c r="A108" s="20" t="s">
        <v>22</v>
      </c>
      <c r="B108" s="14"/>
      <c r="C108" s="11"/>
      <c r="D108" s="11"/>
      <c r="E108" s="11"/>
      <c r="F108" s="52">
        <f>SUM(F100+F106)</f>
        <v>91141.650000000009</v>
      </c>
      <c r="G108" s="53"/>
    </row>
    <row r="109" spans="1:7" x14ac:dyDescent="0.3">
      <c r="A109" s="20" t="s">
        <v>23</v>
      </c>
      <c r="B109" s="14"/>
      <c r="C109" s="11"/>
      <c r="D109" s="11"/>
      <c r="E109" s="11"/>
      <c r="F109" s="5"/>
      <c r="G109" s="6"/>
    </row>
    <row r="110" spans="1:7" x14ac:dyDescent="0.3">
      <c r="A110" s="22"/>
      <c r="B110" s="11"/>
      <c r="C110" s="11"/>
      <c r="D110" s="11"/>
      <c r="E110" s="11"/>
      <c r="F110" s="5"/>
      <c r="G110" s="6"/>
    </row>
    <row r="111" spans="1:7" ht="15" thickBot="1" x14ac:dyDescent="0.35">
      <c r="A111" s="23" t="s">
        <v>24</v>
      </c>
      <c r="B111" s="16"/>
      <c r="C111" s="17"/>
      <c r="D111" s="12"/>
      <c r="E111" s="12"/>
      <c r="F111" s="58">
        <v>0</v>
      </c>
      <c r="G111" s="59"/>
    </row>
    <row r="116" spans="2:3" x14ac:dyDescent="0.3">
      <c r="B116" s="9"/>
      <c r="C116" s="9"/>
    </row>
    <row r="117" spans="2:3" x14ac:dyDescent="0.3">
      <c r="B117" s="9"/>
      <c r="C117" s="9"/>
    </row>
    <row r="118" spans="2:3" x14ac:dyDescent="0.3">
      <c r="B118" s="9"/>
      <c r="C118" s="9"/>
    </row>
    <row r="119" spans="2:3" x14ac:dyDescent="0.3">
      <c r="C119" s="8" t="s">
        <v>29</v>
      </c>
    </row>
    <row r="120" spans="2:3" x14ac:dyDescent="0.3">
      <c r="C120" s="8" t="s">
        <v>30</v>
      </c>
    </row>
    <row r="121" spans="2:3" x14ac:dyDescent="0.3">
      <c r="C121" s="8" t="s">
        <v>31</v>
      </c>
    </row>
  </sheetData>
  <autoFilter ref="A3:G84" xr:uid="{D5DB082B-AF18-4B64-BC5D-FFEE8B7AB112}">
    <sortState xmlns:xlrd2="http://schemas.microsoft.com/office/spreadsheetml/2017/richdata2" ref="A4:G85">
      <sortCondition ref="A3:A85"/>
    </sortState>
  </autoFilter>
  <mergeCells count="23">
    <mergeCell ref="F106:G106"/>
    <mergeCell ref="F108:G108"/>
    <mergeCell ref="F111:G111"/>
    <mergeCell ref="F99:G99"/>
    <mergeCell ref="F100:G100"/>
    <mergeCell ref="F102:G102"/>
    <mergeCell ref="F103:G103"/>
    <mergeCell ref="F104:G104"/>
    <mergeCell ref="F105:G105"/>
    <mergeCell ref="C85:E85"/>
    <mergeCell ref="F98:G98"/>
    <mergeCell ref="F97:G97"/>
    <mergeCell ref="F1:G1"/>
    <mergeCell ref="F87:G87"/>
    <mergeCell ref="F88:G88"/>
    <mergeCell ref="F89:G89"/>
    <mergeCell ref="F90:G90"/>
    <mergeCell ref="F91:G91"/>
    <mergeCell ref="F92:G92"/>
    <mergeCell ref="F94:G94"/>
    <mergeCell ref="F95:G95"/>
    <mergeCell ref="F96:G96"/>
    <mergeCell ref="F93:G93"/>
  </mergeCells>
  <pageMargins left="0.31496062992125984" right="0.11811023622047245" top="1.1811023622047245" bottom="0.78740157480314965" header="0.31496062992125984" footer="0.31496062992125984"/>
  <pageSetup paperSize="9" scale="64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2" manualBreakCount="2">
    <brk id="45" max="6" man="1"/>
    <brk id="8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 2024</vt:lpstr>
      <vt:lpstr>'Outubro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2025-03-17T11:37:32Z</cp:lastPrinted>
  <dcterms:created xsi:type="dcterms:W3CDTF">2025-02-14T17:08:54Z</dcterms:created>
  <dcterms:modified xsi:type="dcterms:W3CDTF">2025-03-17T11:39:26Z</dcterms:modified>
</cp:coreProperties>
</file>