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MARÇO 25/"/>
    </mc:Choice>
  </mc:AlternateContent>
  <xr:revisionPtr revIDLastSave="30" documentId="8_{EF559EDF-C703-46DC-8A9E-3676285DE0D3}" xr6:coauthVersionLast="47" xr6:coauthVersionMax="47" xr10:uidLastSave="{4C237449-54AB-4396-8960-3C16D451821C}"/>
  <bookViews>
    <workbookView xWindow="-120" yWindow="-120" windowWidth="29040" windowHeight="15720" xr2:uid="{8D899FF8-AEB0-42F5-B32C-E1BD42250EAC}"/>
  </bookViews>
  <sheets>
    <sheet name="fev" sheetId="4" r:id="rId1"/>
  </sheets>
  <definedNames>
    <definedName name="_xlnm._FilterDatabase" localSheetId="0" hidden="1">fev!$A$3:$F$97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8" i="4" l="1"/>
  <c r="E111" i="4"/>
  <c r="E106" i="4"/>
  <c r="F99" i="4"/>
  <c r="E99" i="4"/>
  <c r="E114" i="4" l="1"/>
  <c r="E122" i="4" s="1"/>
</calcChain>
</file>

<file path=xl/sharedStrings.xml><?xml version="1.0" encoding="utf-8"?>
<sst xmlns="http://schemas.openxmlformats.org/spreadsheetml/2006/main" count="315" uniqueCount="94">
  <si>
    <t>DATA DOC</t>
  </si>
  <si>
    <t>TIPO DOC</t>
  </si>
  <si>
    <t>FAVORECIDO</t>
  </si>
  <si>
    <t xml:space="preserve"> RECEITA/ DESPESA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</si>
  <si>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</si>
  <si>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</si>
  <si>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</si>
  <si>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</si>
  <si>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</si>
  <si>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</si>
  <si>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</si>
  <si>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</si>
  <si>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</si>
  <si>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</si>
  <si>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</si>
  <si>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</si>
  <si>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</si>
  <si>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</si>
  <si>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</si>
  <si>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</si>
  <si>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</si>
  <si>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</si>
  <si>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</si>
  <si>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</si>
  <si>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</si>
  <si>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</si>
  <si>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</si>
  <si>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</si>
  <si>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Municipio de Ourinhos </t>
  </si>
  <si>
    <t>Renata Cristina de Melo</t>
  </si>
  <si>
    <t xml:space="preserve">Rafaela da Silva </t>
  </si>
  <si>
    <t>Fatura</t>
  </si>
  <si>
    <t xml:space="preserve">Erasmo Bonifacio Machado </t>
  </si>
  <si>
    <t xml:space="preserve">Ong Projeto Gaiola Aberta </t>
  </si>
  <si>
    <t xml:space="preserve">Camila Rosa dos Santos </t>
  </si>
  <si>
    <t xml:space="preserve">Leonardo Clementino da Silva </t>
  </si>
  <si>
    <t xml:space="preserve">Joel Ferreira </t>
  </si>
  <si>
    <t>Darf</t>
  </si>
  <si>
    <t xml:space="preserve">Cupom Fiscal </t>
  </si>
  <si>
    <t xml:space="preserve">Insumos Operacionais </t>
  </si>
  <si>
    <t xml:space="preserve">Lanches e Refeições </t>
  </si>
  <si>
    <t xml:space="preserve">Holerite </t>
  </si>
  <si>
    <t xml:space="preserve">Marcio Carriel Fernandes Ltda </t>
  </si>
  <si>
    <t xml:space="preserve">Sheila Fabiana Cabral </t>
  </si>
  <si>
    <t xml:space="preserve">Extrato </t>
  </si>
  <si>
    <t>Caixa Economica Federal</t>
  </si>
  <si>
    <t xml:space="preserve">Financeiro </t>
  </si>
  <si>
    <t xml:space="preserve">Termo de Colaboração </t>
  </si>
  <si>
    <t xml:space="preserve">Salarios / Aditamentos </t>
  </si>
  <si>
    <t xml:space="preserve">Cleber Jose de Oliveira </t>
  </si>
  <si>
    <t>Elizane Rosa Dos Santos</t>
  </si>
  <si>
    <t xml:space="preserve">Karolyne Fernandes Parra </t>
  </si>
  <si>
    <t xml:space="preserve">Tayna de Oliveira Simoes </t>
  </si>
  <si>
    <t xml:space="preserve">Férias </t>
  </si>
  <si>
    <t xml:space="preserve">Valeria Aparecida da Silva </t>
  </si>
  <si>
    <t>Ourinhos Saneamento s.a</t>
  </si>
  <si>
    <t>Agua e Esgoto</t>
  </si>
  <si>
    <t xml:space="preserve">Cabonet Serviços e cobranças Ltda </t>
  </si>
  <si>
    <t xml:space="preserve">Telefone e Internet </t>
  </si>
  <si>
    <t xml:space="preserve">Nota Fiscal </t>
  </si>
  <si>
    <t xml:space="preserve">Cheiro Verde Comercio de Material reciclavel Ambiental Ltda </t>
  </si>
  <si>
    <t xml:space="preserve">Serviços de Terceiros -Operacional </t>
  </si>
  <si>
    <t xml:space="preserve">Constru-kasa Materiais para Construção </t>
  </si>
  <si>
    <t xml:space="preserve">Mega Vita Laboratorio de Analises Clinicas </t>
  </si>
  <si>
    <t xml:space="preserve">Nair Torrezan de Souza </t>
  </si>
  <si>
    <t xml:space="preserve">Sorroche e Minucci Caçambas </t>
  </si>
  <si>
    <t xml:space="preserve">Victor Augusto Mercante de Souza </t>
  </si>
  <si>
    <t>Guia Fgts</t>
  </si>
  <si>
    <t xml:space="preserve">Fgts - Fundo de Garantia </t>
  </si>
  <si>
    <t>Ademar Petermann</t>
  </si>
  <si>
    <t>A. Coutinho da Silva Me.</t>
  </si>
  <si>
    <t>CMV- Centro medico Veterinario Animal Pet Ltda</t>
  </si>
  <si>
    <t xml:space="preserve">Serviçoes de Terceiros - Operacional </t>
  </si>
  <si>
    <t xml:space="preserve">Criação, Manutenção website Pj </t>
  </si>
  <si>
    <t>Locação de Software Pj</t>
  </si>
  <si>
    <t xml:space="preserve">Petlife Atacado e Distribuição de produtos pet e veterinario </t>
  </si>
  <si>
    <t xml:space="preserve">Alimentação </t>
  </si>
  <si>
    <t xml:space="preserve">Secretaria da Receita federal do Brasil </t>
  </si>
  <si>
    <t xml:space="preserve">Filcer Industria e Comercio de Produtos </t>
  </si>
  <si>
    <t xml:space="preserve">Materiais e Equipamentos </t>
  </si>
  <si>
    <t xml:space="preserve">Vanessa Saad </t>
  </si>
  <si>
    <t xml:space="preserve">Serviçoes de terceiros - Administração </t>
  </si>
  <si>
    <t xml:space="preserve">A. Netto Masieiro Me </t>
  </si>
  <si>
    <t xml:space="preserve">New Dog Protection k9 Controol Caes farejadores ltda </t>
  </si>
  <si>
    <t xml:space="preserve">Instrução e Treinamento </t>
  </si>
  <si>
    <t xml:space="preserve">Leila Cristina Amaral Laranjeitras </t>
  </si>
  <si>
    <t xml:space="preserve">Patricio Ferreira de Souza </t>
  </si>
  <si>
    <t xml:space="preserve">Fatura </t>
  </si>
  <si>
    <t xml:space="preserve">Target Assessoria Contabil Ltda </t>
  </si>
  <si>
    <t xml:space="preserve">Serviços de Terceiros -Administração </t>
  </si>
  <si>
    <t xml:space="preserve">Compainha Jaguari de Energia S.a </t>
  </si>
  <si>
    <t xml:space="preserve">Contas de Consumo </t>
  </si>
  <si>
    <t xml:space="preserve">Soly Brazil Ltda </t>
  </si>
  <si>
    <t xml:space="preserve">Consumo - Operacional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</si>
</sst>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thick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dotted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ashDotDot">
        <color auto="1"/>
      </right>
      <top style="dotted">
        <color auto="1"/>
      </top>
      <bottom style="thick">
        <color auto="1"/>
      </bottom>
      <diagonal/>
    </border>
    <border>
      <left style="dashDotDot">
        <color auto="1"/>
      </left>
      <right style="dashDotDot">
        <color auto="1"/>
      </right>
      <top style="dotted">
        <color auto="1"/>
      </top>
      <bottom style="thick">
        <color auto="1"/>
      </bottom>
      <diagonal/>
    </border>
    <border>
      <left style="dashDotDot">
        <color auto="1"/>
      </left>
      <right style="medium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dashDot">
        <color auto="1"/>
      </bottom>
      <diagonal/>
    </border>
    <border>
      <left style="thin">
        <color auto="1"/>
      </left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Dot">
        <color auto="1"/>
      </bottom>
      <diagonal/>
    </border>
    <border>
      <left style="medium">
        <color auto="1"/>
      </left>
      <right style="thin">
        <color auto="1"/>
      </right>
      <top style="dashDot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 style="dashDot">
        <color auto="1"/>
      </top>
      <bottom style="dashDot">
        <color auto="1"/>
      </bottom>
      <diagonal/>
    </border>
    <border>
      <left style="medium">
        <color auto="1"/>
      </left>
      <right/>
      <top style="dashDot">
        <color auto="1"/>
      </top>
      <bottom style="dashDot">
        <color auto="1"/>
      </bottom>
      <diagonal/>
    </border>
    <border>
      <left/>
      <right style="medium">
        <color auto="1"/>
      </right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Dot">
        <color auto="1"/>
      </bottom>
      <diagonal/>
    </border>
    <border>
      <left/>
      <right/>
      <top style="medium">
        <color auto="1"/>
      </top>
      <bottom style="dashDot">
        <color auto="1"/>
      </bottom>
      <diagonal/>
    </border>
    <border>
      <left style="medium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/>
      <top style="dashDot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8" fontId="0" fillId="0" borderId="19" xfId="0" applyNumberFormat="1" applyBorder="1" applyAlignment="1">
      <alignment horizontal="center"/>
    </xf>
    <xf numFmtId="0" fontId="3" fillId="0" borderId="14" xfId="0" applyFont="1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0" xfId="0" applyBorder="1"/>
    <xf numFmtId="8" fontId="5" fillId="3" borderId="26" xfId="0" applyNumberFormat="1" applyFont="1" applyFill="1" applyBorder="1" applyAlignment="1">
      <alignment horizontal="center"/>
    </xf>
    <xf numFmtId="8" fontId="0" fillId="0" borderId="27" xfId="0" applyNumberFormat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5" fillId="3" borderId="3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7" fillId="0" borderId="13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8" fontId="6" fillId="5" borderId="10" xfId="0" applyNumberFormat="1" applyFont="1" applyFill="1" applyBorder="1" applyAlignment="1">
      <alignment horizontal="center"/>
    </xf>
    <xf numFmtId="8" fontId="6" fillId="5" borderId="17" xfId="0" applyNumberFormat="1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0" fontId="0" fillId="0" borderId="26" xfId="0" applyBorder="1" applyAlignment="1">
      <alignment horizontal="right"/>
    </xf>
    <xf numFmtId="8" fontId="5" fillId="3" borderId="29" xfId="0" applyNumberFormat="1" applyFont="1" applyFill="1" applyBorder="1" applyAlignment="1">
      <alignment horizontal="center"/>
    </xf>
    <xf numFmtId="8" fontId="5" fillId="3" borderId="15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/>
    </xf>
    <xf numFmtId="8" fontId="5" fillId="3" borderId="17" xfId="0" applyNumberFormat="1" applyFont="1" applyFill="1" applyBorder="1" applyAlignment="1">
      <alignment horizontal="center"/>
    </xf>
    <xf numFmtId="8" fontId="4" fillId="4" borderId="10" xfId="0" applyNumberFormat="1" applyFont="1" applyFill="1" applyBorder="1" applyAlignment="1">
      <alignment horizontal="center"/>
    </xf>
    <xf numFmtId="8" fontId="4" fillId="4" borderId="17" xfId="0" applyNumberFormat="1" applyFont="1" applyFill="1" applyBorder="1" applyAlignment="1">
      <alignment horizontal="center"/>
    </xf>
    <xf numFmtId="8" fontId="2" fillId="3" borderId="10" xfId="0" applyNumberFormat="1" applyFont="1" applyFill="1" applyBorder="1" applyAlignment="1">
      <alignment horizontal="center"/>
    </xf>
    <xf numFmtId="8" fontId="2" fillId="3" borderId="17" xfId="0" applyNumberFormat="1" applyFont="1" applyFill="1" applyBorder="1" applyAlignment="1">
      <alignment horizontal="center"/>
    </xf>
    <xf numFmtId="8" fontId="5" fillId="3" borderId="24" xfId="0" applyNumberFormat="1" applyFont="1" applyFill="1" applyBorder="1" applyAlignment="1">
      <alignment horizontal="center"/>
    </xf>
    <xf numFmtId="8" fontId="5" fillId="3" borderId="28" xfId="0" applyNumberFormat="1" applyFont="1" applyFill="1" applyBorder="1" applyAlignment="1">
      <alignment horizontal="center"/>
    </xf>
    <xf numFmtId="8" fontId="4" fillId="3" borderId="10" xfId="0" applyNumberFormat="1" applyFont="1" applyFill="1" applyBorder="1" applyAlignment="1">
      <alignment horizontal="center"/>
    </xf>
    <xf numFmtId="8" fontId="4" fillId="3" borderId="17" xfId="0" applyNumberFormat="1" applyFont="1" applyFill="1" applyBorder="1" applyAlignment="1">
      <alignment horizontal="center"/>
    </xf>
    <xf numFmtId="8" fontId="8" fillId="3" borderId="2" xfId="0" applyNumberFormat="1" applyFont="1" applyFill="1" applyBorder="1" applyAlignment="1">
      <alignment horizontal="center"/>
    </xf>
    <xf numFmtId="8" fontId="8" fillId="3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6D5A-649D-439C-AAE9-948E341805CC}">
  <dimension ref="A1:F125"/>
  <sheetViews>
    <sheetView tabSelected="1" zoomScale="110" zoomScaleNormal="110" zoomScaleSheetLayoutView="346" workbookViewId="0">
      <selection activeCell="E37" sqref="E37"/>
    </sheetView>
  </sheetViews>
  <sheetFormatPr defaultRowHeight="15" x14ac:dyDescent="0.25"/>
  <cols>
    <col min="1" max="1" width="14" customWidth="1"/>
    <col min="2" max="2" width="21.85546875" bestFit="1" customWidth="1"/>
    <col min="3" max="3" width="65.7109375" customWidth="1"/>
    <col min="4" max="4" width="36.28515625" bestFit="1" customWidth="1"/>
    <col min="5" max="5" width="14" style="7" bestFit="1" customWidth="1"/>
    <col min="6" max="6" width="15.140625" style="8" bestFit="1" customWidth="1"/>
  </cols>
  <sheetData>
    <row r="1" spans="1:6" ht="15.75" thickBot="1" x14ac:dyDescent="0.3">
      <c r="C1" s="26" t="s">
        <v>27</v>
      </c>
      <c r="D1" s="27">
        <v>45717</v>
      </c>
      <c r="E1" s="37">
        <v>45747</v>
      </c>
      <c r="F1" s="37"/>
    </row>
    <row r="3" spans="1:6" ht="15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</row>
    <row r="4" spans="1:6" ht="15.75" thickTop="1" x14ac:dyDescent="0.25">
      <c r="A4" s="28">
        <v>45726</v>
      </c>
      <c r="B4" s="29" t="s">
        <v>44</v>
      </c>
      <c r="C4" s="29" t="s">
        <v>45</v>
      </c>
      <c r="D4" s="29" t="s">
        <v>46</v>
      </c>
      <c r="E4" s="51"/>
      <c r="F4" s="3">
        <v>-8.5</v>
      </c>
    </row>
    <row r="5" spans="1:6" x14ac:dyDescent="0.25">
      <c r="A5" s="33">
        <v>45726</v>
      </c>
      <c r="B5" s="30" t="s">
        <v>44</v>
      </c>
      <c r="C5" s="30" t="s">
        <v>45</v>
      </c>
      <c r="D5" s="30" t="s">
        <v>46</v>
      </c>
      <c r="E5" s="52"/>
      <c r="F5" s="4">
        <v>-8.5</v>
      </c>
    </row>
    <row r="6" spans="1:6" x14ac:dyDescent="0.25">
      <c r="A6" s="33">
        <v>45726</v>
      </c>
      <c r="B6" s="30" t="s">
        <v>44</v>
      </c>
      <c r="C6" s="30" t="s">
        <v>45</v>
      </c>
      <c r="D6" s="30" t="s">
        <v>46</v>
      </c>
      <c r="E6" s="52"/>
      <c r="F6" s="4">
        <v>-8.5</v>
      </c>
    </row>
    <row r="7" spans="1:6" x14ac:dyDescent="0.25">
      <c r="A7" s="33">
        <v>45726</v>
      </c>
      <c r="B7" s="30" t="s">
        <v>44</v>
      </c>
      <c r="C7" s="30" t="s">
        <v>45</v>
      </c>
      <c r="D7" s="30" t="s">
        <v>46</v>
      </c>
      <c r="E7" s="52"/>
      <c r="F7" s="4">
        <v>-8.5</v>
      </c>
    </row>
    <row r="8" spans="1:6" x14ac:dyDescent="0.25">
      <c r="A8" s="33">
        <v>45726</v>
      </c>
      <c r="B8" s="30" t="s">
        <v>44</v>
      </c>
      <c r="C8" s="30" t="s">
        <v>45</v>
      </c>
      <c r="D8" s="30" t="s">
        <v>46</v>
      </c>
      <c r="E8" s="52"/>
      <c r="F8" s="4">
        <v>-8.5</v>
      </c>
    </row>
    <row r="9" spans="1:6" x14ac:dyDescent="0.25">
      <c r="A9" s="33">
        <v>45726</v>
      </c>
      <c r="B9" s="30" t="s">
        <v>44</v>
      </c>
      <c r="C9" s="30" t="s">
        <v>45</v>
      </c>
      <c r="D9" s="30" t="s">
        <v>46</v>
      </c>
      <c r="E9" s="52"/>
      <c r="F9" s="4">
        <v>-8.5</v>
      </c>
    </row>
    <row r="10" spans="1:6" x14ac:dyDescent="0.25">
      <c r="A10" s="33">
        <v>45726</v>
      </c>
      <c r="B10" s="30" t="s">
        <v>44</v>
      </c>
      <c r="C10" s="30" t="s">
        <v>45</v>
      </c>
      <c r="D10" s="30" t="s">
        <v>46</v>
      </c>
      <c r="E10" s="52"/>
      <c r="F10" s="4">
        <v>-8.5</v>
      </c>
    </row>
    <row r="11" spans="1:6" x14ac:dyDescent="0.25">
      <c r="A11" s="33">
        <v>45726</v>
      </c>
      <c r="B11" s="30" t="s">
        <v>44</v>
      </c>
      <c r="C11" s="30" t="s">
        <v>45</v>
      </c>
      <c r="D11" s="30" t="s">
        <v>46</v>
      </c>
      <c r="E11" s="52"/>
      <c r="F11" s="4">
        <v>-8.5</v>
      </c>
    </row>
    <row r="12" spans="1:6" x14ac:dyDescent="0.25">
      <c r="A12" s="33">
        <v>45726</v>
      </c>
      <c r="B12" s="30" t="s">
        <v>44</v>
      </c>
      <c r="C12" s="30" t="s">
        <v>45</v>
      </c>
      <c r="D12" s="30" t="s">
        <v>46</v>
      </c>
      <c r="E12" s="52"/>
      <c r="F12" s="4">
        <v>-8.5</v>
      </c>
    </row>
    <row r="13" spans="1:6" x14ac:dyDescent="0.25">
      <c r="A13" s="33">
        <v>45726</v>
      </c>
      <c r="B13" s="30" t="s">
        <v>44</v>
      </c>
      <c r="C13" s="30" t="s">
        <v>45</v>
      </c>
      <c r="D13" s="30" t="s">
        <v>46</v>
      </c>
      <c r="E13" s="52"/>
      <c r="F13" s="4">
        <v>-8.3699999999999992</v>
      </c>
    </row>
    <row r="14" spans="1:6" x14ac:dyDescent="0.25">
      <c r="A14" s="33">
        <v>45726</v>
      </c>
      <c r="B14" s="30" t="s">
        <v>44</v>
      </c>
      <c r="C14" s="30" t="s">
        <v>45</v>
      </c>
      <c r="D14" s="30" t="s">
        <v>46</v>
      </c>
      <c r="E14" s="52"/>
      <c r="F14" s="4">
        <v>-8.5</v>
      </c>
    </row>
    <row r="15" spans="1:6" x14ac:dyDescent="0.25">
      <c r="A15" s="33">
        <v>45726</v>
      </c>
      <c r="B15" s="30" t="s">
        <v>47</v>
      </c>
      <c r="C15" s="30" t="s">
        <v>28</v>
      </c>
      <c r="D15" s="30"/>
      <c r="E15" s="52">
        <v>178650</v>
      </c>
      <c r="F15" s="4"/>
    </row>
    <row r="16" spans="1:6" x14ac:dyDescent="0.25">
      <c r="A16" s="33">
        <v>45726</v>
      </c>
      <c r="B16" s="30" t="s">
        <v>41</v>
      </c>
      <c r="C16" s="30" t="s">
        <v>34</v>
      </c>
      <c r="D16" s="30" t="s">
        <v>48</v>
      </c>
      <c r="E16" s="52"/>
      <c r="F16" s="4">
        <v>-1070.77</v>
      </c>
    </row>
    <row r="17" spans="1:6" x14ac:dyDescent="0.25">
      <c r="A17" s="33">
        <v>45726</v>
      </c>
      <c r="B17" s="30" t="s">
        <v>41</v>
      </c>
      <c r="C17" s="30" t="s">
        <v>49</v>
      </c>
      <c r="D17" s="30" t="s">
        <v>48</v>
      </c>
      <c r="E17" s="52"/>
      <c r="F17" s="4">
        <v>-7891.08</v>
      </c>
    </row>
    <row r="18" spans="1:6" x14ac:dyDescent="0.25">
      <c r="A18" s="33">
        <v>45726</v>
      </c>
      <c r="B18" s="30" t="s">
        <v>41</v>
      </c>
      <c r="C18" s="30" t="s">
        <v>50</v>
      </c>
      <c r="D18" s="30" t="s">
        <v>48</v>
      </c>
      <c r="E18" s="52"/>
      <c r="F18" s="4">
        <v>-1135.77</v>
      </c>
    </row>
    <row r="19" spans="1:6" x14ac:dyDescent="0.25">
      <c r="A19" s="33">
        <v>45726</v>
      </c>
      <c r="B19" s="30" t="s">
        <v>41</v>
      </c>
      <c r="C19" s="30" t="s">
        <v>32</v>
      </c>
      <c r="D19" s="30" t="s">
        <v>48</v>
      </c>
      <c r="E19" s="52"/>
      <c r="F19" s="4">
        <v>-1005.77</v>
      </c>
    </row>
    <row r="20" spans="1:6" x14ac:dyDescent="0.25">
      <c r="A20" s="33">
        <v>45726</v>
      </c>
      <c r="B20" s="30" t="s">
        <v>41</v>
      </c>
      <c r="C20" s="30" t="s">
        <v>36</v>
      </c>
      <c r="D20" s="30" t="s">
        <v>48</v>
      </c>
      <c r="E20" s="52"/>
      <c r="F20" s="4">
        <v>-1297.77</v>
      </c>
    </row>
    <row r="21" spans="1:6" x14ac:dyDescent="0.25">
      <c r="A21" s="33">
        <v>45726</v>
      </c>
      <c r="B21" s="30" t="s">
        <v>41</v>
      </c>
      <c r="C21" s="30" t="s">
        <v>51</v>
      </c>
      <c r="D21" s="30" t="s">
        <v>48</v>
      </c>
      <c r="E21" s="52"/>
      <c r="F21" s="4">
        <v>-2745.48</v>
      </c>
    </row>
    <row r="22" spans="1:6" x14ac:dyDescent="0.25">
      <c r="A22" s="33">
        <v>45726</v>
      </c>
      <c r="B22" s="30" t="s">
        <v>41</v>
      </c>
      <c r="C22" s="30" t="s">
        <v>35</v>
      </c>
      <c r="D22" s="30" t="s">
        <v>48</v>
      </c>
      <c r="E22" s="52"/>
      <c r="F22" s="4">
        <v>-940.77</v>
      </c>
    </row>
    <row r="23" spans="1:6" x14ac:dyDescent="0.25">
      <c r="A23" s="33">
        <v>45726</v>
      </c>
      <c r="B23" s="30" t="s">
        <v>41</v>
      </c>
      <c r="C23" s="30" t="s">
        <v>30</v>
      </c>
      <c r="D23" s="30" t="s">
        <v>48</v>
      </c>
      <c r="E23" s="52"/>
      <c r="F23" s="4">
        <v>-1005.77</v>
      </c>
    </row>
    <row r="24" spans="1:6" x14ac:dyDescent="0.25">
      <c r="A24" s="33">
        <v>45726</v>
      </c>
      <c r="B24" s="30" t="s">
        <v>41</v>
      </c>
      <c r="C24" s="30" t="s">
        <v>52</v>
      </c>
      <c r="D24" s="30" t="s">
        <v>53</v>
      </c>
      <c r="E24" s="52"/>
      <c r="F24" s="4">
        <v>-2889.3</v>
      </c>
    </row>
    <row r="25" spans="1:6" x14ac:dyDescent="0.25">
      <c r="A25" s="33">
        <v>45726</v>
      </c>
      <c r="B25" s="30" t="s">
        <v>41</v>
      </c>
      <c r="C25" s="30" t="s">
        <v>54</v>
      </c>
      <c r="D25" s="30" t="s">
        <v>48</v>
      </c>
      <c r="E25" s="52"/>
      <c r="F25" s="4">
        <v>-1005.77</v>
      </c>
    </row>
    <row r="26" spans="1:6" x14ac:dyDescent="0.25">
      <c r="A26" s="33">
        <v>45726</v>
      </c>
      <c r="B26" s="30" t="s">
        <v>44</v>
      </c>
      <c r="C26" s="30" t="s">
        <v>45</v>
      </c>
      <c r="D26" s="30" t="s">
        <v>46</v>
      </c>
      <c r="E26" s="52"/>
      <c r="F26" s="4">
        <v>-125</v>
      </c>
    </row>
    <row r="27" spans="1:6" x14ac:dyDescent="0.25">
      <c r="A27" s="33">
        <v>45726</v>
      </c>
      <c r="B27" s="30" t="s">
        <v>41</v>
      </c>
      <c r="C27" s="30" t="s">
        <v>52</v>
      </c>
      <c r="D27" s="30" t="s">
        <v>48</v>
      </c>
      <c r="E27" s="52"/>
      <c r="F27" s="4">
        <v>-6022.05</v>
      </c>
    </row>
    <row r="28" spans="1:6" x14ac:dyDescent="0.25">
      <c r="A28" s="33">
        <v>45727</v>
      </c>
      <c r="B28" s="30" t="s">
        <v>44</v>
      </c>
      <c r="C28" s="30" t="s">
        <v>45</v>
      </c>
      <c r="D28" s="30" t="s">
        <v>46</v>
      </c>
      <c r="E28" s="52"/>
      <c r="F28" s="4">
        <v>-8.5</v>
      </c>
    </row>
    <row r="29" spans="1:6" x14ac:dyDescent="0.25">
      <c r="A29" s="33">
        <v>45727</v>
      </c>
      <c r="B29" s="30" t="s">
        <v>44</v>
      </c>
      <c r="C29" s="30" t="s">
        <v>45</v>
      </c>
      <c r="D29" s="30" t="s">
        <v>46</v>
      </c>
      <c r="E29" s="52"/>
      <c r="F29" s="4">
        <v>-4.2699999999999996</v>
      </c>
    </row>
    <row r="30" spans="1:6" x14ac:dyDescent="0.25">
      <c r="A30" s="33">
        <v>45727</v>
      </c>
      <c r="B30" s="30" t="s">
        <v>44</v>
      </c>
      <c r="C30" s="30" t="s">
        <v>45</v>
      </c>
      <c r="D30" s="30" t="s">
        <v>46</v>
      </c>
      <c r="E30" s="52"/>
      <c r="F30" s="4">
        <v>-8.33</v>
      </c>
    </row>
    <row r="31" spans="1:6" x14ac:dyDescent="0.25">
      <c r="A31" s="33">
        <v>45727</v>
      </c>
      <c r="B31" s="30" t="s">
        <v>44</v>
      </c>
      <c r="C31" s="30" t="s">
        <v>45</v>
      </c>
      <c r="D31" s="30" t="s">
        <v>46</v>
      </c>
      <c r="E31" s="52"/>
      <c r="F31" s="4">
        <v>-8.5</v>
      </c>
    </row>
    <row r="32" spans="1:6" x14ac:dyDescent="0.25">
      <c r="A32" s="33">
        <v>45727</v>
      </c>
      <c r="B32" s="30" t="s">
        <v>44</v>
      </c>
      <c r="C32" s="30" t="s">
        <v>45</v>
      </c>
      <c r="D32" s="30" t="s">
        <v>46</v>
      </c>
      <c r="E32" s="52"/>
      <c r="F32" s="4">
        <v>-3.2</v>
      </c>
    </row>
    <row r="33" spans="1:6" x14ac:dyDescent="0.25">
      <c r="A33" s="33">
        <v>45727</v>
      </c>
      <c r="B33" s="30" t="s">
        <v>44</v>
      </c>
      <c r="C33" s="30" t="s">
        <v>45</v>
      </c>
      <c r="D33" s="30" t="s">
        <v>46</v>
      </c>
      <c r="E33" s="52"/>
      <c r="F33" s="4">
        <v>-0.56000000000000005</v>
      </c>
    </row>
    <row r="34" spans="1:6" x14ac:dyDescent="0.25">
      <c r="A34" s="33">
        <v>45727</v>
      </c>
      <c r="B34" s="30" t="s">
        <v>44</v>
      </c>
      <c r="C34" s="30" t="s">
        <v>45</v>
      </c>
      <c r="D34" s="30" t="s">
        <v>46</v>
      </c>
      <c r="E34" s="52"/>
      <c r="F34" s="4">
        <v>-8.5</v>
      </c>
    </row>
    <row r="35" spans="1:6" x14ac:dyDescent="0.25">
      <c r="A35" s="33">
        <v>45727</v>
      </c>
      <c r="B35" s="30" t="s">
        <v>31</v>
      </c>
      <c r="C35" s="30" t="s">
        <v>55</v>
      </c>
      <c r="D35" s="30" t="s">
        <v>56</v>
      </c>
      <c r="E35" s="52"/>
      <c r="F35" s="4">
        <v>-6497.12</v>
      </c>
    </row>
    <row r="36" spans="1:6" x14ac:dyDescent="0.25">
      <c r="A36" s="1" t="s">
        <v>0</v>
      </c>
      <c r="B36" s="1" t="s">
        <v>1</v>
      </c>
      <c r="C36" s="1" t="s">
        <v>2</v>
      </c>
      <c r="D36" s="1" t="s">
        <v>3</v>
      </c>
      <c r="E36" s="2" t="s">
        <v>4</v>
      </c>
      <c r="F36" s="2" t="s">
        <v>5</v>
      </c>
    </row>
    <row r="37" spans="1:6" x14ac:dyDescent="0.25">
      <c r="A37" s="33">
        <v>45727</v>
      </c>
      <c r="B37" s="30" t="s">
        <v>31</v>
      </c>
      <c r="C37" s="30" t="s">
        <v>57</v>
      </c>
      <c r="D37" s="30" t="s">
        <v>58</v>
      </c>
      <c r="E37" s="52"/>
      <c r="F37" s="4">
        <v>-107.2</v>
      </c>
    </row>
    <row r="38" spans="1:6" x14ac:dyDescent="0.25">
      <c r="A38" s="33">
        <v>45727</v>
      </c>
      <c r="B38" s="30" t="s">
        <v>38</v>
      </c>
      <c r="C38" s="30" t="s">
        <v>51</v>
      </c>
      <c r="D38" s="30" t="s">
        <v>40</v>
      </c>
      <c r="E38" s="52"/>
      <c r="F38" s="4">
        <v>-63.98</v>
      </c>
    </row>
    <row r="39" spans="1:6" x14ac:dyDescent="0.25">
      <c r="A39" s="33">
        <v>45727</v>
      </c>
      <c r="B39" s="30" t="s">
        <v>59</v>
      </c>
      <c r="C39" s="30" t="s">
        <v>60</v>
      </c>
      <c r="D39" s="30" t="s">
        <v>61</v>
      </c>
      <c r="E39" s="52"/>
      <c r="F39" s="4">
        <v>-1267.44</v>
      </c>
    </row>
    <row r="40" spans="1:6" x14ac:dyDescent="0.25">
      <c r="A40" s="33">
        <v>45727</v>
      </c>
      <c r="B40" s="30" t="s">
        <v>59</v>
      </c>
      <c r="C40" s="30" t="s">
        <v>62</v>
      </c>
      <c r="D40" s="30" t="s">
        <v>61</v>
      </c>
      <c r="E40" s="52"/>
      <c r="F40" s="4">
        <v>-4117.1000000000004</v>
      </c>
    </row>
    <row r="41" spans="1:6" x14ac:dyDescent="0.25">
      <c r="A41" s="33">
        <v>45727</v>
      </c>
      <c r="B41" s="30" t="s">
        <v>59</v>
      </c>
      <c r="C41" s="30" t="s">
        <v>63</v>
      </c>
      <c r="D41" s="30" t="s">
        <v>61</v>
      </c>
      <c r="E41" s="52"/>
      <c r="F41" s="4">
        <v>-1630.3</v>
      </c>
    </row>
    <row r="42" spans="1:6" x14ac:dyDescent="0.25">
      <c r="A42" s="33">
        <v>45727</v>
      </c>
      <c r="B42" s="30" t="s">
        <v>59</v>
      </c>
      <c r="C42" s="30" t="s">
        <v>64</v>
      </c>
      <c r="D42" s="30" t="s">
        <v>40</v>
      </c>
      <c r="E42" s="52"/>
      <c r="F42" s="4">
        <v>-2400</v>
      </c>
    </row>
    <row r="43" spans="1:6" x14ac:dyDescent="0.25">
      <c r="A43" s="33">
        <v>45727</v>
      </c>
      <c r="B43" s="30" t="s">
        <v>59</v>
      </c>
      <c r="C43" s="30" t="s">
        <v>29</v>
      </c>
      <c r="D43" s="30" t="s">
        <v>61</v>
      </c>
      <c r="E43" s="52"/>
      <c r="F43" s="4">
        <v>-5640</v>
      </c>
    </row>
    <row r="44" spans="1:6" x14ac:dyDescent="0.25">
      <c r="A44" s="33">
        <v>45727</v>
      </c>
      <c r="B44" s="30" t="s">
        <v>59</v>
      </c>
      <c r="C44" s="30" t="s">
        <v>65</v>
      </c>
      <c r="D44" s="30" t="s">
        <v>61</v>
      </c>
      <c r="E44" s="52"/>
      <c r="F44" s="4">
        <v>-490</v>
      </c>
    </row>
    <row r="45" spans="1:6" x14ac:dyDescent="0.25">
      <c r="A45" s="33">
        <v>45727</v>
      </c>
      <c r="B45" s="30" t="s">
        <v>59</v>
      </c>
      <c r="C45" s="30" t="s">
        <v>66</v>
      </c>
      <c r="D45" s="30" t="s">
        <v>61</v>
      </c>
      <c r="E45" s="52"/>
      <c r="F45" s="4">
        <v>-936</v>
      </c>
    </row>
    <row r="46" spans="1:6" x14ac:dyDescent="0.25">
      <c r="A46" s="33">
        <v>45727</v>
      </c>
      <c r="B46" s="30" t="s">
        <v>38</v>
      </c>
      <c r="C46" s="30" t="s">
        <v>49</v>
      </c>
      <c r="D46" s="30" t="s">
        <v>61</v>
      </c>
      <c r="E46" s="52"/>
      <c r="F46" s="4">
        <v>-1202.72</v>
      </c>
    </row>
    <row r="47" spans="1:6" x14ac:dyDescent="0.25">
      <c r="A47" s="33">
        <v>45727</v>
      </c>
      <c r="B47" s="30" t="s">
        <v>67</v>
      </c>
      <c r="C47" s="30" t="s">
        <v>45</v>
      </c>
      <c r="D47" s="30" t="s">
        <v>68</v>
      </c>
      <c r="E47" s="52"/>
      <c r="F47" s="4">
        <v>-3216.8</v>
      </c>
    </row>
    <row r="48" spans="1:6" x14ac:dyDescent="0.25">
      <c r="A48" s="33">
        <v>45727</v>
      </c>
      <c r="B48" s="30" t="s">
        <v>41</v>
      </c>
      <c r="C48" s="30" t="s">
        <v>69</v>
      </c>
      <c r="D48" s="30" t="s">
        <v>48</v>
      </c>
      <c r="E48" s="52"/>
      <c r="F48" s="4">
        <v>-360</v>
      </c>
    </row>
    <row r="49" spans="1:6" x14ac:dyDescent="0.25">
      <c r="A49" s="33">
        <v>45727</v>
      </c>
      <c r="B49" s="30" t="s">
        <v>59</v>
      </c>
      <c r="C49" s="30" t="s">
        <v>70</v>
      </c>
      <c r="D49" s="30" t="s">
        <v>61</v>
      </c>
      <c r="E49" s="52"/>
      <c r="F49" s="4">
        <v>-2500</v>
      </c>
    </row>
    <row r="50" spans="1:6" x14ac:dyDescent="0.25">
      <c r="A50" s="33">
        <v>45727</v>
      </c>
      <c r="B50" s="30" t="s">
        <v>41</v>
      </c>
      <c r="C50" s="30" t="s">
        <v>43</v>
      </c>
      <c r="D50" s="30" t="s">
        <v>48</v>
      </c>
      <c r="E50" s="52"/>
      <c r="F50" s="4">
        <v>-480</v>
      </c>
    </row>
    <row r="51" spans="1:6" x14ac:dyDescent="0.25">
      <c r="A51" s="33">
        <v>45727</v>
      </c>
      <c r="B51" s="30" t="s">
        <v>44</v>
      </c>
      <c r="C51" s="30" t="s">
        <v>45</v>
      </c>
      <c r="D51" s="30" t="s">
        <v>46</v>
      </c>
      <c r="E51" s="52"/>
      <c r="F51" s="4">
        <v>-8.5</v>
      </c>
    </row>
    <row r="52" spans="1:6" x14ac:dyDescent="0.25">
      <c r="A52" s="33">
        <v>45728</v>
      </c>
      <c r="B52" s="30" t="s">
        <v>44</v>
      </c>
      <c r="C52" s="30" t="s">
        <v>45</v>
      </c>
      <c r="D52" s="30" t="s">
        <v>46</v>
      </c>
      <c r="E52" s="52"/>
      <c r="F52" s="4">
        <v>-8.5</v>
      </c>
    </row>
    <row r="53" spans="1:6" x14ac:dyDescent="0.25">
      <c r="A53" s="33">
        <v>45728</v>
      </c>
      <c r="B53" s="30" t="s">
        <v>44</v>
      </c>
      <c r="C53" s="30" t="s">
        <v>45</v>
      </c>
      <c r="D53" s="30" t="s">
        <v>46</v>
      </c>
      <c r="E53" s="52"/>
      <c r="F53" s="4">
        <v>-8.5</v>
      </c>
    </row>
    <row r="54" spans="1:6" x14ac:dyDescent="0.25">
      <c r="A54" s="33">
        <v>45728</v>
      </c>
      <c r="B54" s="30" t="s">
        <v>59</v>
      </c>
      <c r="C54" s="30" t="s">
        <v>71</v>
      </c>
      <c r="D54" s="30" t="s">
        <v>72</v>
      </c>
      <c r="E54" s="52"/>
      <c r="F54" s="4">
        <v>-29364.22</v>
      </c>
    </row>
    <row r="55" spans="1:6" x14ac:dyDescent="0.25">
      <c r="A55" s="33">
        <v>45728</v>
      </c>
      <c r="B55" s="30" t="s">
        <v>59</v>
      </c>
      <c r="C55" s="30" t="s">
        <v>42</v>
      </c>
      <c r="D55" s="30" t="s">
        <v>73</v>
      </c>
      <c r="E55" s="52"/>
      <c r="F55" s="4">
        <v>-2320</v>
      </c>
    </row>
    <row r="56" spans="1:6" x14ac:dyDescent="0.25">
      <c r="A56" s="33">
        <v>45728</v>
      </c>
      <c r="B56" s="30" t="s">
        <v>59</v>
      </c>
      <c r="C56" s="30" t="s">
        <v>42</v>
      </c>
      <c r="D56" s="30" t="s">
        <v>74</v>
      </c>
      <c r="E56" s="52"/>
      <c r="F56" s="4">
        <v>-5280</v>
      </c>
    </row>
    <row r="57" spans="1:6" x14ac:dyDescent="0.25">
      <c r="A57" s="33">
        <v>45728</v>
      </c>
      <c r="B57" s="30" t="s">
        <v>59</v>
      </c>
      <c r="C57" s="30" t="s">
        <v>75</v>
      </c>
      <c r="D57" s="30" t="s">
        <v>76</v>
      </c>
      <c r="E57" s="52"/>
      <c r="F57" s="4">
        <v>-34419.279999999999</v>
      </c>
    </row>
    <row r="58" spans="1:6" x14ac:dyDescent="0.25">
      <c r="A58" s="33">
        <v>45733</v>
      </c>
      <c r="B58" s="30" t="s">
        <v>44</v>
      </c>
      <c r="C58" s="30" t="s">
        <v>45</v>
      </c>
      <c r="D58" s="30" t="s">
        <v>46</v>
      </c>
      <c r="E58" s="52"/>
      <c r="F58" s="4">
        <v>-8.5</v>
      </c>
    </row>
    <row r="59" spans="1:6" x14ac:dyDescent="0.25">
      <c r="A59" s="33">
        <v>45733</v>
      </c>
      <c r="B59" s="30" t="s">
        <v>44</v>
      </c>
      <c r="C59" s="30" t="s">
        <v>45</v>
      </c>
      <c r="D59" s="30" t="s">
        <v>46</v>
      </c>
      <c r="E59" s="52"/>
      <c r="F59" s="4">
        <v>-3.66</v>
      </c>
    </row>
    <row r="60" spans="1:6" x14ac:dyDescent="0.25">
      <c r="A60" s="33">
        <v>45733</v>
      </c>
      <c r="B60" s="30" t="s">
        <v>37</v>
      </c>
      <c r="C60" s="30" t="s">
        <v>77</v>
      </c>
      <c r="D60" s="30" t="s">
        <v>46</v>
      </c>
      <c r="E60" s="52"/>
      <c r="F60" s="4">
        <v>-17828.89</v>
      </c>
    </row>
    <row r="61" spans="1:6" x14ac:dyDescent="0.25">
      <c r="A61" s="33">
        <v>45733</v>
      </c>
      <c r="B61" s="30" t="s">
        <v>59</v>
      </c>
      <c r="C61" s="30" t="s">
        <v>78</v>
      </c>
      <c r="D61" s="30" t="s">
        <v>79</v>
      </c>
      <c r="E61" s="52"/>
      <c r="F61" s="4">
        <v>-412</v>
      </c>
    </row>
    <row r="62" spans="1:6" x14ac:dyDescent="0.25">
      <c r="A62" s="33">
        <v>45733</v>
      </c>
      <c r="B62" s="30" t="s">
        <v>59</v>
      </c>
      <c r="C62" s="30" t="s">
        <v>80</v>
      </c>
      <c r="D62" s="30" t="s">
        <v>81</v>
      </c>
      <c r="E62" s="52"/>
      <c r="F62" s="4">
        <v>-2500</v>
      </c>
    </row>
    <row r="63" spans="1:6" x14ac:dyDescent="0.25">
      <c r="A63" s="33">
        <v>45734</v>
      </c>
      <c r="B63" s="30" t="s">
        <v>44</v>
      </c>
      <c r="C63" s="30" t="s">
        <v>45</v>
      </c>
      <c r="D63" s="30" t="s">
        <v>46</v>
      </c>
      <c r="E63" s="52"/>
      <c r="F63" s="4">
        <v>-8.5</v>
      </c>
    </row>
    <row r="64" spans="1:6" x14ac:dyDescent="0.25">
      <c r="A64" s="33">
        <v>45734</v>
      </c>
      <c r="B64" s="30" t="s">
        <v>44</v>
      </c>
      <c r="C64" s="30" t="s">
        <v>45</v>
      </c>
      <c r="D64" s="30" t="s">
        <v>46</v>
      </c>
      <c r="E64" s="52"/>
      <c r="F64" s="4">
        <v>-8.5</v>
      </c>
    </row>
    <row r="65" spans="1:6" x14ac:dyDescent="0.25">
      <c r="A65" s="33">
        <v>45734</v>
      </c>
      <c r="B65" s="30" t="s">
        <v>59</v>
      </c>
      <c r="C65" s="30" t="s">
        <v>82</v>
      </c>
      <c r="D65" s="30" t="s">
        <v>39</v>
      </c>
      <c r="E65" s="52"/>
      <c r="F65" s="4">
        <v>-1502.25</v>
      </c>
    </row>
    <row r="66" spans="1:6" x14ac:dyDescent="0.25">
      <c r="A66" s="33">
        <v>45734</v>
      </c>
      <c r="B66" s="30" t="s">
        <v>59</v>
      </c>
      <c r="C66" s="30" t="s">
        <v>83</v>
      </c>
      <c r="D66" s="30" t="s">
        <v>84</v>
      </c>
      <c r="E66" s="52"/>
      <c r="F66" s="4">
        <v>-2300</v>
      </c>
    </row>
    <row r="67" spans="1:6" x14ac:dyDescent="0.25">
      <c r="A67" s="33">
        <v>45734</v>
      </c>
      <c r="B67" s="30" t="s">
        <v>44</v>
      </c>
      <c r="C67" s="30" t="s">
        <v>45</v>
      </c>
      <c r="D67" s="30" t="s">
        <v>46</v>
      </c>
      <c r="E67" s="52"/>
      <c r="F67" s="4">
        <v>-8.5</v>
      </c>
    </row>
    <row r="68" spans="1:6" x14ac:dyDescent="0.25">
      <c r="A68" s="33">
        <v>45734</v>
      </c>
      <c r="B68" s="30" t="s">
        <v>59</v>
      </c>
      <c r="C68" s="30" t="s">
        <v>85</v>
      </c>
      <c r="D68" s="30" t="s">
        <v>61</v>
      </c>
      <c r="E68" s="52"/>
      <c r="F68" s="4">
        <v>-1000</v>
      </c>
    </row>
    <row r="69" spans="1:6" x14ac:dyDescent="0.25">
      <c r="A69" s="33">
        <v>45736</v>
      </c>
      <c r="B69" s="30" t="s">
        <v>44</v>
      </c>
      <c r="C69" s="30" t="s">
        <v>45</v>
      </c>
      <c r="D69" s="30" t="s">
        <v>46</v>
      </c>
      <c r="E69" s="52"/>
      <c r="F69" s="4">
        <v>-6.4</v>
      </c>
    </row>
    <row r="70" spans="1:6" x14ac:dyDescent="0.25">
      <c r="A70" s="33">
        <v>45736</v>
      </c>
      <c r="B70" s="30" t="s">
        <v>44</v>
      </c>
      <c r="C70" s="30" t="s">
        <v>45</v>
      </c>
      <c r="D70" s="30" t="s">
        <v>46</v>
      </c>
      <c r="E70" s="52"/>
      <c r="F70" s="4">
        <v>-6.4</v>
      </c>
    </row>
    <row r="71" spans="1:6" x14ac:dyDescent="0.25">
      <c r="A71" s="33">
        <v>45736</v>
      </c>
      <c r="B71" s="30" t="s">
        <v>44</v>
      </c>
      <c r="C71" s="30" t="s">
        <v>45</v>
      </c>
      <c r="D71" s="30" t="s">
        <v>46</v>
      </c>
      <c r="E71" s="52"/>
      <c r="F71" s="4">
        <v>-6.4</v>
      </c>
    </row>
    <row r="72" spans="1:6" x14ac:dyDescent="0.25">
      <c r="A72" s="1" t="s">
        <v>0</v>
      </c>
      <c r="B72" s="1" t="s">
        <v>1</v>
      </c>
      <c r="C72" s="1" t="s">
        <v>2</v>
      </c>
      <c r="D72" s="1" t="s">
        <v>3</v>
      </c>
      <c r="E72" s="2" t="s">
        <v>4</v>
      </c>
      <c r="F72" s="2" t="s">
        <v>5</v>
      </c>
    </row>
    <row r="73" spans="1:6" x14ac:dyDescent="0.25">
      <c r="A73" s="33">
        <v>45736</v>
      </c>
      <c r="B73" s="30" t="s">
        <v>44</v>
      </c>
      <c r="C73" s="30" t="s">
        <v>45</v>
      </c>
      <c r="D73" s="30" t="s">
        <v>46</v>
      </c>
      <c r="E73" s="52"/>
      <c r="F73" s="4">
        <v>-6.4</v>
      </c>
    </row>
    <row r="74" spans="1:6" x14ac:dyDescent="0.25">
      <c r="A74" s="33">
        <v>45736</v>
      </c>
      <c r="B74" s="30" t="s">
        <v>44</v>
      </c>
      <c r="C74" s="30" t="s">
        <v>45</v>
      </c>
      <c r="D74" s="30" t="s">
        <v>46</v>
      </c>
      <c r="E74" s="52"/>
      <c r="F74" s="4">
        <v>-6.4</v>
      </c>
    </row>
    <row r="75" spans="1:6" x14ac:dyDescent="0.25">
      <c r="A75" s="33">
        <v>45736</v>
      </c>
      <c r="B75" s="30" t="s">
        <v>44</v>
      </c>
      <c r="C75" s="30" t="s">
        <v>45</v>
      </c>
      <c r="D75" s="30" t="s">
        <v>46</v>
      </c>
      <c r="E75" s="52"/>
      <c r="F75" s="4">
        <v>-5.98</v>
      </c>
    </row>
    <row r="76" spans="1:6" x14ac:dyDescent="0.25">
      <c r="A76" s="33">
        <v>45736</v>
      </c>
      <c r="B76" s="30" t="s">
        <v>44</v>
      </c>
      <c r="C76" s="30" t="s">
        <v>45</v>
      </c>
      <c r="D76" s="30" t="s">
        <v>46</v>
      </c>
      <c r="E76" s="52"/>
      <c r="F76" s="4">
        <v>-6.4</v>
      </c>
    </row>
    <row r="77" spans="1:6" x14ac:dyDescent="0.25">
      <c r="A77" s="33">
        <v>45736</v>
      </c>
      <c r="B77" s="30" t="s">
        <v>44</v>
      </c>
      <c r="C77" s="30" t="s">
        <v>45</v>
      </c>
      <c r="D77" s="30" t="s">
        <v>46</v>
      </c>
      <c r="E77" s="52"/>
      <c r="F77" s="4">
        <v>-8.5</v>
      </c>
    </row>
    <row r="78" spans="1:6" x14ac:dyDescent="0.25">
      <c r="A78" s="33">
        <v>45736</v>
      </c>
      <c r="B78" s="30" t="s">
        <v>44</v>
      </c>
      <c r="C78" s="30" t="s">
        <v>45</v>
      </c>
      <c r="D78" s="30" t="s">
        <v>46</v>
      </c>
      <c r="E78" s="52"/>
      <c r="F78" s="4">
        <v>-8.5</v>
      </c>
    </row>
    <row r="79" spans="1:6" x14ac:dyDescent="0.25">
      <c r="A79" s="33">
        <v>45736</v>
      </c>
      <c r="B79" s="30" t="s">
        <v>41</v>
      </c>
      <c r="C79" s="30" t="s">
        <v>34</v>
      </c>
      <c r="D79" s="30" t="s">
        <v>48</v>
      </c>
      <c r="E79" s="52"/>
      <c r="F79" s="4">
        <v>-720</v>
      </c>
    </row>
    <row r="80" spans="1:6" x14ac:dyDescent="0.25">
      <c r="A80" s="33">
        <v>45736</v>
      </c>
      <c r="B80" s="30" t="s">
        <v>41</v>
      </c>
      <c r="C80" s="30" t="s">
        <v>49</v>
      </c>
      <c r="D80" s="30" t="s">
        <v>48</v>
      </c>
      <c r="E80" s="52"/>
      <c r="F80" s="4">
        <v>-3190</v>
      </c>
    </row>
    <row r="81" spans="1:6" x14ac:dyDescent="0.25">
      <c r="A81" s="33">
        <v>45736</v>
      </c>
      <c r="B81" s="30" t="s">
        <v>41</v>
      </c>
      <c r="C81" s="30" t="s">
        <v>50</v>
      </c>
      <c r="D81" s="30" t="s">
        <v>48</v>
      </c>
      <c r="E81" s="52"/>
      <c r="F81" s="4">
        <v>-720</v>
      </c>
    </row>
    <row r="82" spans="1:6" x14ac:dyDescent="0.25">
      <c r="A82" s="33">
        <v>45736</v>
      </c>
      <c r="B82" s="30" t="s">
        <v>41</v>
      </c>
      <c r="C82" s="30" t="s">
        <v>32</v>
      </c>
      <c r="D82" s="30" t="s">
        <v>48</v>
      </c>
      <c r="E82" s="52"/>
      <c r="F82" s="4">
        <v>-720</v>
      </c>
    </row>
    <row r="83" spans="1:6" x14ac:dyDescent="0.25">
      <c r="A83" s="33">
        <v>45736</v>
      </c>
      <c r="B83" s="30" t="s">
        <v>41</v>
      </c>
      <c r="C83" s="30" t="s">
        <v>36</v>
      </c>
      <c r="D83" s="30" t="s">
        <v>48</v>
      </c>
      <c r="E83" s="52"/>
      <c r="F83" s="4">
        <v>-1000</v>
      </c>
    </row>
    <row r="84" spans="1:6" x14ac:dyDescent="0.25">
      <c r="A84" s="33">
        <v>45736</v>
      </c>
      <c r="B84" s="30" t="s">
        <v>41</v>
      </c>
      <c r="C84" s="30" t="s">
        <v>51</v>
      </c>
      <c r="D84" s="30" t="s">
        <v>48</v>
      </c>
      <c r="E84" s="52"/>
      <c r="F84" s="4">
        <v>-1805.19</v>
      </c>
    </row>
    <row r="85" spans="1:6" x14ac:dyDescent="0.25">
      <c r="A85" s="33">
        <v>45736</v>
      </c>
      <c r="B85" s="30" t="s">
        <v>41</v>
      </c>
      <c r="C85" s="30" t="s">
        <v>35</v>
      </c>
      <c r="D85" s="30" t="s">
        <v>48</v>
      </c>
      <c r="E85" s="52"/>
      <c r="F85" s="4">
        <v>-720</v>
      </c>
    </row>
    <row r="86" spans="1:6" x14ac:dyDescent="0.25">
      <c r="A86" s="33">
        <v>45736</v>
      </c>
      <c r="B86" s="30" t="s">
        <v>41</v>
      </c>
      <c r="C86" s="30" t="s">
        <v>30</v>
      </c>
      <c r="D86" s="30" t="s">
        <v>48</v>
      </c>
      <c r="E86" s="52"/>
      <c r="F86" s="4">
        <v>-720</v>
      </c>
    </row>
    <row r="87" spans="1:6" x14ac:dyDescent="0.25">
      <c r="A87" s="33">
        <v>45736</v>
      </c>
      <c r="B87" s="30" t="s">
        <v>41</v>
      </c>
      <c r="C87" s="30" t="s">
        <v>43</v>
      </c>
      <c r="D87" s="30" t="s">
        <v>48</v>
      </c>
      <c r="E87" s="52"/>
      <c r="F87" s="4">
        <v>-672</v>
      </c>
    </row>
    <row r="88" spans="1:6" x14ac:dyDescent="0.25">
      <c r="A88" s="33">
        <v>45736</v>
      </c>
      <c r="B88" s="30" t="s">
        <v>41</v>
      </c>
      <c r="C88" s="30" t="s">
        <v>54</v>
      </c>
      <c r="D88" s="30" t="s">
        <v>48</v>
      </c>
      <c r="E88" s="52"/>
      <c r="F88" s="4">
        <v>-720</v>
      </c>
    </row>
    <row r="89" spans="1:6" x14ac:dyDescent="0.25">
      <c r="A89" s="33">
        <v>45737</v>
      </c>
      <c r="B89" s="30" t="s">
        <v>44</v>
      </c>
      <c r="C89" s="30" t="s">
        <v>45</v>
      </c>
      <c r="D89" s="30" t="s">
        <v>46</v>
      </c>
      <c r="E89" s="52"/>
      <c r="F89" s="4">
        <v>-6.4</v>
      </c>
    </row>
    <row r="90" spans="1:6" x14ac:dyDescent="0.25">
      <c r="A90" s="33">
        <v>45737</v>
      </c>
      <c r="B90" s="30" t="s">
        <v>41</v>
      </c>
      <c r="C90" s="30" t="s">
        <v>86</v>
      </c>
      <c r="D90" s="30" t="s">
        <v>48</v>
      </c>
      <c r="E90" s="52"/>
      <c r="F90" s="4">
        <v>-720</v>
      </c>
    </row>
    <row r="91" spans="1:6" x14ac:dyDescent="0.25">
      <c r="A91" s="33">
        <v>45737</v>
      </c>
      <c r="B91" s="30" t="s">
        <v>87</v>
      </c>
      <c r="C91" s="30" t="s">
        <v>88</v>
      </c>
      <c r="D91" s="30" t="s">
        <v>89</v>
      </c>
      <c r="E91" s="52"/>
      <c r="F91" s="4">
        <v>-485</v>
      </c>
    </row>
    <row r="92" spans="1:6" x14ac:dyDescent="0.25">
      <c r="A92" s="33">
        <v>45741</v>
      </c>
      <c r="B92" s="30" t="s">
        <v>44</v>
      </c>
      <c r="C92" s="30" t="s">
        <v>45</v>
      </c>
      <c r="D92" s="30" t="s">
        <v>46</v>
      </c>
      <c r="E92" s="52"/>
      <c r="F92" s="4">
        <v>-99.17</v>
      </c>
    </row>
    <row r="93" spans="1:6" x14ac:dyDescent="0.25">
      <c r="A93" s="33">
        <v>45742</v>
      </c>
      <c r="B93" s="30" t="s">
        <v>87</v>
      </c>
      <c r="C93" s="30" t="s">
        <v>90</v>
      </c>
      <c r="D93" s="30" t="s">
        <v>91</v>
      </c>
      <c r="E93" s="52"/>
      <c r="F93" s="4">
        <v>-1153.27</v>
      </c>
    </row>
    <row r="94" spans="1:6" x14ac:dyDescent="0.25">
      <c r="A94" s="34">
        <v>45742</v>
      </c>
      <c r="B94" s="30" t="s">
        <v>87</v>
      </c>
      <c r="C94" s="53" t="s">
        <v>90</v>
      </c>
      <c r="D94" s="30" t="s">
        <v>91</v>
      </c>
      <c r="E94" s="52"/>
      <c r="F94" s="4">
        <v>-692.76</v>
      </c>
    </row>
    <row r="95" spans="1:6" x14ac:dyDescent="0.25">
      <c r="A95" s="33">
        <v>45742</v>
      </c>
      <c r="B95" s="30" t="s">
        <v>31</v>
      </c>
      <c r="C95" s="30" t="s">
        <v>90</v>
      </c>
      <c r="D95" s="30" t="s">
        <v>91</v>
      </c>
      <c r="E95" s="52"/>
      <c r="F95" s="4">
        <v>-849.14</v>
      </c>
    </row>
    <row r="96" spans="1:6" x14ac:dyDescent="0.25">
      <c r="A96" s="33">
        <v>45743</v>
      </c>
      <c r="B96" s="30" t="s">
        <v>59</v>
      </c>
      <c r="C96" s="30" t="s">
        <v>92</v>
      </c>
      <c r="D96" s="30" t="s">
        <v>93</v>
      </c>
      <c r="E96" s="52"/>
      <c r="F96" s="4">
        <v>-2696</v>
      </c>
    </row>
    <row r="97" spans="1:6" x14ac:dyDescent="0.25">
      <c r="A97" s="33">
        <v>45747</v>
      </c>
      <c r="B97" s="30" t="s">
        <v>44</v>
      </c>
      <c r="C97" s="30" t="s">
        <v>33</v>
      </c>
      <c r="D97" s="30" t="s">
        <v>46</v>
      </c>
      <c r="E97" s="52">
        <v>7.98</v>
      </c>
      <c r="F97" s="4"/>
    </row>
    <row r="98" spans="1:6" ht="15.75" thickBot="1" x14ac:dyDescent="0.3">
      <c r="A98" s="31"/>
      <c r="B98" s="32"/>
      <c r="C98" s="32"/>
      <c r="D98" s="32"/>
      <c r="E98" s="5"/>
      <c r="F98" s="6"/>
    </row>
    <row r="99" spans="1:6" ht="16.5" thickTop="1" thickBot="1" x14ac:dyDescent="0.3">
      <c r="C99" s="38" t="s">
        <v>26</v>
      </c>
      <c r="D99" s="38"/>
      <c r="E99" s="22">
        <f>SUM(E4:E98)</f>
        <v>178657.98</v>
      </c>
      <c r="F99" s="22">
        <f>SUM(F4:F98)</f>
        <v>-172919.3</v>
      </c>
    </row>
    <row r="100" spans="1:6" ht="16.5" thickTop="1" thickBot="1" x14ac:dyDescent="0.3"/>
    <row r="101" spans="1:6" x14ac:dyDescent="0.25">
      <c r="A101" s="13" t="s">
        <v>6</v>
      </c>
      <c r="B101" s="14"/>
      <c r="C101" s="15"/>
      <c r="D101" s="15"/>
      <c r="E101" s="39">
        <v>937.63</v>
      </c>
      <c r="F101" s="40"/>
    </row>
    <row r="102" spans="1:6" x14ac:dyDescent="0.25">
      <c r="A102" s="16" t="s">
        <v>7</v>
      </c>
      <c r="B102" s="10"/>
      <c r="C102" s="11"/>
      <c r="D102" s="11"/>
      <c r="E102" s="41">
        <v>-26392.29</v>
      </c>
      <c r="F102" s="42"/>
    </row>
    <row r="103" spans="1:6" x14ac:dyDescent="0.25">
      <c r="A103" s="16" t="s">
        <v>8</v>
      </c>
      <c r="B103" s="10"/>
      <c r="C103" s="11"/>
      <c r="D103" s="11"/>
      <c r="E103" s="41">
        <v>178650</v>
      </c>
      <c r="F103" s="42"/>
    </row>
    <row r="104" spans="1:6" x14ac:dyDescent="0.25">
      <c r="A104" s="16" t="s">
        <v>9</v>
      </c>
      <c r="B104" s="10"/>
      <c r="C104" s="11"/>
      <c r="D104" s="11"/>
      <c r="E104" s="41">
        <v>7.98</v>
      </c>
      <c r="F104" s="42"/>
    </row>
    <row r="105" spans="1:6" x14ac:dyDescent="0.25">
      <c r="A105" s="16" t="s">
        <v>10</v>
      </c>
      <c r="B105" s="10"/>
      <c r="C105" s="11"/>
      <c r="D105" s="11"/>
      <c r="E105" s="41">
        <v>0</v>
      </c>
      <c r="F105" s="42"/>
    </row>
    <row r="106" spans="1:6" x14ac:dyDescent="0.25">
      <c r="A106" s="16" t="s">
        <v>11</v>
      </c>
      <c r="B106" s="9"/>
      <c r="C106" s="10"/>
      <c r="D106" s="11"/>
      <c r="E106" s="43">
        <f>SUM(E102:E105)</f>
        <v>152265.69</v>
      </c>
      <c r="F106" s="44"/>
    </row>
    <row r="107" spans="1:6" x14ac:dyDescent="0.25">
      <c r="A107" s="17"/>
      <c r="B107" s="11"/>
      <c r="C107" s="11"/>
      <c r="D107" s="11"/>
      <c r="E107" s="24"/>
      <c r="F107" s="12"/>
    </row>
    <row r="108" spans="1:6" x14ac:dyDescent="0.25">
      <c r="A108" s="16" t="s">
        <v>12</v>
      </c>
      <c r="B108" s="9"/>
      <c r="C108" s="10"/>
      <c r="D108" s="11"/>
      <c r="E108" s="45">
        <v>171199.17</v>
      </c>
      <c r="F108" s="46"/>
    </row>
    <row r="109" spans="1:6" x14ac:dyDescent="0.25">
      <c r="A109" s="16" t="s">
        <v>13</v>
      </c>
      <c r="B109" s="9"/>
      <c r="C109" s="10"/>
      <c r="D109" s="11"/>
      <c r="E109" s="45">
        <v>62.26</v>
      </c>
      <c r="F109" s="46"/>
    </row>
    <row r="110" spans="1:6" x14ac:dyDescent="0.25">
      <c r="A110" s="16" t="s">
        <v>14</v>
      </c>
      <c r="B110" s="9"/>
      <c r="C110" s="10"/>
      <c r="D110" s="11"/>
      <c r="E110" s="45">
        <v>0</v>
      </c>
      <c r="F110" s="46"/>
    </row>
    <row r="111" spans="1:6" x14ac:dyDescent="0.25">
      <c r="A111" s="16" t="s">
        <v>15</v>
      </c>
      <c r="B111" s="9"/>
      <c r="C111" s="10"/>
      <c r="D111" s="11"/>
      <c r="E111" s="35">
        <f>SUM(E108+E109)-E110</f>
        <v>171261.43000000002</v>
      </c>
      <c r="F111" s="36"/>
    </row>
    <row r="112" spans="1:6" x14ac:dyDescent="0.25">
      <c r="A112" s="17"/>
      <c r="B112" s="11"/>
      <c r="C112" s="11"/>
      <c r="D112" s="11"/>
      <c r="E112" s="24"/>
      <c r="F112" s="12"/>
    </row>
    <row r="113" spans="1:6" x14ac:dyDescent="0.25">
      <c r="A113" s="16" t="s">
        <v>16</v>
      </c>
      <c r="B113" s="10"/>
      <c r="C113" s="11"/>
      <c r="D113" s="11"/>
      <c r="E113" s="41">
        <v>0</v>
      </c>
      <c r="F113" s="42"/>
    </row>
    <row r="114" spans="1:6" x14ac:dyDescent="0.25">
      <c r="A114" s="16" t="s">
        <v>17</v>
      </c>
      <c r="B114" s="9"/>
      <c r="C114" s="10"/>
      <c r="D114" s="11"/>
      <c r="E114" s="49">
        <f>SUM(E106-E111)</f>
        <v>-18995.74000000002</v>
      </c>
      <c r="F114" s="50"/>
    </row>
    <row r="115" spans="1:6" x14ac:dyDescent="0.25">
      <c r="A115" s="17"/>
      <c r="B115" s="11"/>
      <c r="C115" s="11"/>
      <c r="D115" s="11"/>
      <c r="E115" s="24"/>
      <c r="F115" s="12"/>
    </row>
    <row r="116" spans="1:6" x14ac:dyDescent="0.25">
      <c r="A116" s="16" t="s">
        <v>18</v>
      </c>
      <c r="B116" s="9"/>
      <c r="C116" s="10"/>
      <c r="D116" s="11"/>
      <c r="E116" s="41">
        <v>27329.919999999998</v>
      </c>
      <c r="F116" s="42"/>
    </row>
    <row r="117" spans="1:6" x14ac:dyDescent="0.25">
      <c r="A117" s="16" t="s">
        <v>19</v>
      </c>
      <c r="B117" s="9"/>
      <c r="C117" s="10"/>
      <c r="D117" s="11"/>
      <c r="E117" s="41">
        <v>0</v>
      </c>
      <c r="F117" s="42"/>
    </row>
    <row r="118" spans="1:6" x14ac:dyDescent="0.25">
      <c r="A118" s="16" t="s">
        <v>20</v>
      </c>
      <c r="B118" s="9"/>
      <c r="C118" s="10"/>
      <c r="D118" s="11"/>
      <c r="E118" s="49">
        <f>SUM(E116:F117)</f>
        <v>27329.919999999998</v>
      </c>
      <c r="F118" s="50"/>
    </row>
    <row r="119" spans="1:6" x14ac:dyDescent="0.25">
      <c r="A119" s="16" t="s">
        <v>21</v>
      </c>
      <c r="B119" s="9"/>
      <c r="C119" s="10"/>
      <c r="D119" s="11"/>
      <c r="E119" s="41">
        <v>1683.37</v>
      </c>
      <c r="F119" s="42"/>
    </row>
    <row r="120" spans="1:6" x14ac:dyDescent="0.25">
      <c r="A120" s="16" t="s">
        <v>22</v>
      </c>
      <c r="B120" s="9"/>
      <c r="C120" s="10"/>
      <c r="D120" s="11"/>
      <c r="E120" s="41">
        <v>25646.55</v>
      </c>
      <c r="F120" s="42"/>
    </row>
    <row r="121" spans="1:6" x14ac:dyDescent="0.25">
      <c r="A121" s="17"/>
      <c r="B121" s="11"/>
      <c r="C121" s="11"/>
      <c r="D121" s="11"/>
      <c r="E121" s="24"/>
      <c r="F121" s="12"/>
    </row>
    <row r="122" spans="1:6" x14ac:dyDescent="0.25">
      <c r="A122" s="16" t="s">
        <v>23</v>
      </c>
      <c r="B122" s="10"/>
      <c r="C122" s="11"/>
      <c r="D122" s="11"/>
      <c r="E122" s="41">
        <f>SUM(E114+E120)</f>
        <v>6650.8099999999795</v>
      </c>
      <c r="F122" s="42"/>
    </row>
    <row r="123" spans="1:6" x14ac:dyDescent="0.25">
      <c r="A123" s="16" t="s">
        <v>24</v>
      </c>
      <c r="B123" s="10"/>
      <c r="C123" s="11"/>
      <c r="D123" s="11"/>
      <c r="E123" s="24"/>
      <c r="F123" s="12"/>
    </row>
    <row r="124" spans="1:6" x14ac:dyDescent="0.25">
      <c r="A124" s="17"/>
      <c r="B124" s="11"/>
      <c r="C124" s="11"/>
      <c r="D124" s="11"/>
      <c r="E124" s="25"/>
      <c r="F124" s="23"/>
    </row>
    <row r="125" spans="1:6" ht="15.75" thickBot="1" x14ac:dyDescent="0.3">
      <c r="A125" s="18" t="s">
        <v>25</v>
      </c>
      <c r="B125" s="19"/>
      <c r="C125" s="20"/>
      <c r="D125" s="21"/>
      <c r="E125" s="47">
        <v>0</v>
      </c>
      <c r="F125" s="48"/>
    </row>
  </sheetData>
  <autoFilter ref="A3:F97" xr:uid="{E9DB6D5A-649D-439C-AAE9-948E341805CC}"/>
  <mergeCells count="21">
    <mergeCell ref="E120:F120"/>
    <mergeCell ref="E122:F122"/>
    <mergeCell ref="E125:F125"/>
    <mergeCell ref="E113:F113"/>
    <mergeCell ref="E114:F114"/>
    <mergeCell ref="E116:F116"/>
    <mergeCell ref="E117:F117"/>
    <mergeCell ref="E118:F118"/>
    <mergeCell ref="E119:F119"/>
    <mergeCell ref="E111:F111"/>
    <mergeCell ref="E1:F1"/>
    <mergeCell ref="C99:D99"/>
    <mergeCell ref="E101:F101"/>
    <mergeCell ref="E102:F102"/>
    <mergeCell ref="E103:F103"/>
    <mergeCell ref="E104:F104"/>
    <mergeCell ref="E105:F105"/>
    <mergeCell ref="E106:F106"/>
    <mergeCell ref="E108:F108"/>
    <mergeCell ref="E109:F109"/>
    <mergeCell ref="E110:F110"/>
  </mergeCells>
  <pageMargins left="0.23622047244094491" right="0.23622047244094491" top="1.1417322834645669" bottom="0.74803149606299213" header="0.31496062992125984" footer="0.31496062992125984"/>
  <pageSetup paperSize="9" scale="82" orientation="landscape" r:id="rId1"/>
  <headerFooter>
    <oddHeader xml:space="preserve">&amp;L&amp;G&amp;CRELATÓRIO DE PRESTAÇAÕ DE CONTAS
ONG PROJETO GAIOLA ABERTA
Av. Doutor Guilherme Dumont Villares, 693&amp;R&amp;12Entidade: ONG Projeto Gaiola Aberta
</oddHeader>
    <oddFooter>&amp;LProposta: 0033/2024
Unidade: Secretaria de Meio Ambeinte e Agricultura&amp;RInstrumento: Termo de Colaboração nº 38 - Ano 2023
Aditivos: Aditamento Vigência nº 01</oddFooter>
  </headerFooter>
  <rowBreaks count="3" manualBreakCount="3">
    <brk id="35" max="5" man="1"/>
    <brk id="71" max="16383" man="1"/>
    <brk id="10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2025-09-19T12:51:25Z</cp:lastPrinted>
  <dcterms:created xsi:type="dcterms:W3CDTF">2025-02-14T17:08:54Z</dcterms:created>
  <dcterms:modified xsi:type="dcterms:W3CDTF">2025-09-19T12:51:35Z</dcterms:modified>
</cp:coreProperties>
</file>