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2025/12 - 25 DEZEMBRO/"/>
    </mc:Choice>
  </mc:AlternateContent>
  <xr:revisionPtr revIDLastSave="90" documentId="8_{368ECAF9-CFF3-409F-9E6B-0A1E74EC67BF}" xr6:coauthVersionLast="47" xr6:coauthVersionMax="47" xr10:uidLastSave="{24A2B0EE-4F65-4E84-9EC9-8809CA707C9C}"/>
  <bookViews>
    <workbookView xWindow="-108" yWindow="-108" windowWidth="23256" windowHeight="12456" tabRatio="500" xr2:uid="{00000000-000D-0000-FFFF-FFFF00000000}"/>
  </bookViews>
  <sheets>
    <sheet name="DEZEMBRO 25" sheetId="1" r:id="rId1"/>
  </sheets>
  <definedNames>
    <definedName name="_xlnm._FilterDatabase" localSheetId="0" hidden="1">'DEZEMBRO 25'!$A$3:$J$168</definedName>
    <definedName name="_xlnm.Print_Area" localSheetId="0">'DEZEMBRO 25'!$A$1:$J$182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4" i="1" s="1"/>
  <c r="J145" i="1" s="1"/>
  <c r="J146" i="1" s="1"/>
  <c r="J147" i="1" s="1"/>
  <c r="J148" i="1" s="1"/>
  <c r="J149" i="1" s="1"/>
  <c r="J150" i="1" s="1"/>
  <c r="J179" i="1" l="1"/>
  <c r="J172" i="1"/>
</calcChain>
</file>

<file path=xl/sharedStrings.xml><?xml version="1.0" encoding="utf-8"?>
<sst xmlns="http://schemas.openxmlformats.org/spreadsheetml/2006/main" count="798" uniqueCount="144">
  <si>
    <t>Maurício Michael Francelino</t>
  </si>
  <si>
    <t>DEB PIX CH</t>
  </si>
  <si>
    <t>Débito</t>
  </si>
  <si>
    <t>Aquisição de combustível</t>
  </si>
  <si>
    <t>TAR PIX</t>
  </si>
  <si>
    <t>Caixa Econômica Federal</t>
  </si>
  <si>
    <t>Tarifa bancária, paga com recursos próprios, tendo em vista a não previsão no Plano de Trabalho</t>
  </si>
  <si>
    <t>CRED TEV</t>
  </si>
  <si>
    <t>Crédito</t>
  </si>
  <si>
    <t>ONG PROJETO GAIOLA ABERTA</t>
  </si>
  <si>
    <t>42.272.688 Renata Cristina de Melo</t>
  </si>
  <si>
    <t>Nota Fiscal nº 24</t>
  </si>
  <si>
    <t>ENVIO PIX</t>
  </si>
  <si>
    <t>Elizane Rosa dos Santos</t>
  </si>
  <si>
    <t>Rafaela da Silva</t>
  </si>
  <si>
    <t>Leonardo Clementino da Silva</t>
  </si>
  <si>
    <t>Sheila Fabiana Cabral</t>
  </si>
  <si>
    <t>Lais Ferraz Panini</t>
  </si>
  <si>
    <t>PAG BOLETO</t>
  </si>
  <si>
    <t>Cabonnet Serviços e Cobranças LTDA</t>
  </si>
  <si>
    <t>Marcio Carriel Fernandes LTDA</t>
  </si>
  <si>
    <t>Vanessa Saad 25936542874</t>
  </si>
  <si>
    <t>SEGURADORA</t>
  </si>
  <si>
    <t>Target Assessoria Contabil LTDA</t>
  </si>
  <si>
    <t>CRED PIX</t>
  </si>
  <si>
    <t>C</t>
  </si>
  <si>
    <t xml:space="preserve"> (C) Saldo bruto anterior em 30/06/2025 (conta corrente + fundos de aplicação) (A + B)</t>
  </si>
  <si>
    <t>(D) Disponibilização de recursos públicos dentro do período</t>
  </si>
  <si>
    <t>(E) Depósitos de recursos próprios (estornos ou ressarcimentos) dentro do período</t>
  </si>
  <si>
    <t>(F) Total de despesas recursos próprios (glosas, que não estão previstos no plano de trabalho, como tarifas bancárias) dentro do período</t>
  </si>
  <si>
    <t>D</t>
  </si>
  <si>
    <t>(G) Total de despesas com recursos públicos dentro do período</t>
  </si>
  <si>
    <t>(I) Rendimentos do mês</t>
  </si>
  <si>
    <t>Saldo final (conta corrente + fundos de aplicação)</t>
  </si>
  <si>
    <t>Presidente ONG Projeto Gaiola Aberta</t>
  </si>
  <si>
    <t xml:space="preserve">DATA DA MOVIMENTAÇÃO </t>
  </si>
  <si>
    <t xml:space="preserve">CONCILIAÇÃO </t>
  </si>
  <si>
    <t>HISTÓRICO</t>
  </si>
  <si>
    <t>VALOR</t>
  </si>
  <si>
    <t xml:space="preserve">TIPO MOVIMENTAÇÃO </t>
  </si>
  <si>
    <t>FORNECEDOR / FAVORECIDO</t>
  </si>
  <si>
    <t>TIPO DE DESPESA</t>
  </si>
  <si>
    <t>DESCRIÇÃO DO  DOCUMENTO</t>
  </si>
  <si>
    <t xml:space="preserve">DATA DE EMISSÃO </t>
  </si>
  <si>
    <t xml:space="preserve">SALDO </t>
  </si>
  <si>
    <t xml:space="preserve">PERÍODO </t>
  </si>
  <si>
    <t xml:space="preserve">  SALDO ANTERIOR</t>
  </si>
  <si>
    <t>Patricio Ferreira de Souza</t>
  </si>
  <si>
    <t>Jessica Marcula Duarte</t>
  </si>
  <si>
    <t>João Vitor da Silva Morais</t>
  </si>
  <si>
    <t>Roseli Francisca dos Santos</t>
  </si>
  <si>
    <t>Luiz Tadeu dos Santos</t>
  </si>
  <si>
    <t>Aquisição de marmitas para os funcionários</t>
  </si>
  <si>
    <t>Nota Fiscal nº 23</t>
  </si>
  <si>
    <t>Supermercado Bom Jesus LTDA</t>
  </si>
  <si>
    <t>Camax Atacadista LTDA</t>
  </si>
  <si>
    <t>Receita Federal do Brasil</t>
  </si>
  <si>
    <t xml:space="preserve">Acordo de parcelamento de tributos federais relativos ao Canil Municipal </t>
  </si>
  <si>
    <t>Recibo de Adesão e Negociação – 10/09/2025</t>
  </si>
  <si>
    <t xml:space="preserve">     Rendimentos de Aplicação</t>
  </si>
  <si>
    <t xml:space="preserve">     Imposto de Renda</t>
  </si>
  <si>
    <t>Imposto de Renda Extrato de Aplicação</t>
  </si>
  <si>
    <t>TARIFA RENOVAÇÃO CADASTRO</t>
  </si>
  <si>
    <t>Extrato mês dezembro de 2025</t>
  </si>
  <si>
    <t>RESGATE AUTOMAT - CLIENTE</t>
  </si>
  <si>
    <t>Resgate de Fundos de Aplicação</t>
  </si>
  <si>
    <t>Depósito parcial do repasse de novembro de 2025 1/3</t>
  </si>
  <si>
    <t>Valéria Aparecida da Silva</t>
  </si>
  <si>
    <t>Pagamento funcionária Cuidadora de Cães e Serviços Gerais</t>
  </si>
  <si>
    <t>Holerite e Comprovante  transferência pix</t>
  </si>
  <si>
    <t>Tayna de Oliveira Somoes</t>
  </si>
  <si>
    <t>Pagamento funcionária médica veterinária</t>
  </si>
  <si>
    <t>Pagamento funcionária Encarregada de Serviços Gerais</t>
  </si>
  <si>
    <t>Pagamento funcionário Cuidador de Cães e Serviços Gerais</t>
  </si>
  <si>
    <t>Pagamento funcionário Encarregado de Manutenção</t>
  </si>
  <si>
    <t>Joel Ferreira</t>
  </si>
  <si>
    <t>Pagamento funcionário Controlador de Acesso</t>
  </si>
  <si>
    <t>Pagamento funcionário Auxiliar de Serviços Gerais</t>
  </si>
  <si>
    <t>Pagamento funcionária Auxiliar Administrativo</t>
  </si>
  <si>
    <t>Pagamento funcionária Zeladora</t>
  </si>
  <si>
    <t>Douglas Henrique Mendes Rodrigues</t>
  </si>
  <si>
    <t>Cleber José de Oliveira</t>
  </si>
  <si>
    <t xml:space="preserve">Pagamento funcionário Gerente Operacional </t>
  </si>
  <si>
    <t>Pagamento funcionária Auxiliar de Serviços Gerais</t>
  </si>
  <si>
    <t>Petlife Atacado e Distribuição de Produtos Pet</t>
  </si>
  <si>
    <t>Aquisição de ração para cães</t>
  </si>
  <si>
    <t>Nota Fiscal nº 25</t>
  </si>
  <si>
    <t>Aquisição de produtos de limpeza</t>
  </si>
  <si>
    <t>Nota Fiscal nº 6</t>
  </si>
  <si>
    <t>MENSALIDADE CESTA DE SERV</t>
  </si>
  <si>
    <t>Pedro Branco Ferraro LTDA</t>
  </si>
  <si>
    <t>Nota Fiscal nº</t>
  </si>
  <si>
    <t>DEB PIX</t>
  </si>
  <si>
    <t>Pagamento de Fundo de Garantia por Tempo de Serviço</t>
  </si>
  <si>
    <t>Guia nº 16722270 11/2025 MENSAL</t>
  </si>
  <si>
    <t>Contratação de serviços de transporte, banho e tosa e treinamento</t>
  </si>
  <si>
    <t>Nota Fiscal nº 30</t>
  </si>
  <si>
    <t>Depósito parcial do repasse de novembro de 2025 2/3</t>
  </si>
  <si>
    <t>Depósito parcial do repasse de novembro de 2025 3/3</t>
  </si>
  <si>
    <t>Aquisição de medicamentos</t>
  </si>
  <si>
    <t>Nota Fiscal nº 26</t>
  </si>
  <si>
    <t>Contratação de serviços de ...</t>
  </si>
  <si>
    <t>JJ Limpebem Serviços e Produtos de Limpeza LTDA</t>
  </si>
  <si>
    <t>Nota Fiscal nº 1244</t>
  </si>
  <si>
    <t>Pagamento segunda parcela do décimo terceiro salário</t>
  </si>
  <si>
    <t>CMV - Centro Medico Veterinario Animal Pet LTDA</t>
  </si>
  <si>
    <t>Contratação de serviços médicos veterinários e internações</t>
  </si>
  <si>
    <t>Nota Fiscal nº 164</t>
  </si>
  <si>
    <t>Alt Tab Assessoria de Midias Sociais - Sarah C. M. Barros LTDA</t>
  </si>
  <si>
    <t>Contratação de serviço de manutenção de redes sociais e organização de eventos</t>
  </si>
  <si>
    <t>Nota Fiscal nº 163</t>
  </si>
  <si>
    <t>Pagamento de 13º salário</t>
  </si>
  <si>
    <t>Nota Fiscal nº 1636</t>
  </si>
  <si>
    <t>Devolução glosa notas epi's novembro 2025</t>
  </si>
  <si>
    <t xml:space="preserve">Aporte financeiro para pagamento de funcionários </t>
  </si>
  <si>
    <t>Pagamento de fatura de internet</t>
  </si>
  <si>
    <t>Nota Fiscal Fatura nº 46580</t>
  </si>
  <si>
    <t>Pagamento de Adiantamento Salarial para funcionário</t>
  </si>
  <si>
    <t>Allan Michell Santana Silva</t>
  </si>
  <si>
    <t>Pagamento de dias trabalhados, funcionario em período de experiencia e em fase de contratação</t>
  </si>
  <si>
    <t>Comprovante transferência pix</t>
  </si>
  <si>
    <t>Ana Carla de Oliveira Silva</t>
  </si>
  <si>
    <t>Jhonatan Henrique Americo Domingues</t>
  </si>
  <si>
    <t>Contru Kasa Materiais para Construção LTDA</t>
  </si>
  <si>
    <t>Aquisição de Materiais de Construção para construção e manutenção predial</t>
  </si>
  <si>
    <t>Nota Fiscal nº 1641</t>
  </si>
  <si>
    <t>Aquisição de alimentos para os funcionários</t>
  </si>
  <si>
    <t>Nota Fiscal nº 15.173</t>
  </si>
  <si>
    <t>Ressarcimento de alimentação feira de adoção - glosa que será devolvida</t>
  </si>
  <si>
    <t>Nota Fiscal nº 10532</t>
  </si>
  <si>
    <t>Contratação de serviços de assessoria administrativa em eventos e captação de parcerias para projetos sociais</t>
  </si>
  <si>
    <t>Nota Fiscal nº 10</t>
  </si>
  <si>
    <t>Pagamento de seguro de vida</t>
  </si>
  <si>
    <t>Contratação de serviços de contabilidade</t>
  </si>
  <si>
    <t>Boleto nº</t>
  </si>
  <si>
    <t>Pagamento de Rescisão do Contrato de Traballho</t>
  </si>
  <si>
    <t>TRCT</t>
  </si>
  <si>
    <t>DB DARF RFB</t>
  </si>
  <si>
    <t>Rendimento de Aplicação mês de dezembro 2025</t>
  </si>
  <si>
    <t>(H) Total de Despesas no mês de dezembro /2025 (F + G)</t>
  </si>
  <si>
    <t>(J) Saldo em conta corrente em 31/12/2025 (A + D + E – H)</t>
  </si>
  <si>
    <t xml:space="preserve"> (A) Saldo em conta corrente em 31/12/2025</t>
  </si>
  <si>
    <t xml:space="preserve"> (B) Saldo em fundos de aplicação em 30/12/2025</t>
  </si>
  <si>
    <t>(K) Saldo em fundos de aplicação em 31/12/2025 (B+I)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</si>
</sst>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000000"/>
    <numFmt numFmtId="166" formatCode="dd/mm/yyyy;@"/>
  </numFmts>
  <fonts count="18" x14ac:knownFonts="1">
    <font>
      <sz val="10"/>
      <color rgb="FF000000"/>
      <name val="Times New Roman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1"/>
      <name val="Aptos Narrow"/>
      <family val="2"/>
    </font>
    <font>
      <b/>
      <sz val="11"/>
      <color rgb="FF000000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rgb="FF127622"/>
      <name val="Aptos Narrow"/>
      <family val="2"/>
    </font>
    <font>
      <b/>
      <sz val="11"/>
      <color theme="0"/>
      <name val="Aptos Narrow"/>
      <family val="2"/>
    </font>
    <font>
      <b/>
      <sz val="16"/>
      <color theme="1"/>
      <name val="Arial"/>
      <family val="2"/>
      <scheme val="minor"/>
    </font>
    <font>
      <b/>
      <sz val="16"/>
      <color rgb="FF244123"/>
      <name val="Arial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rgb="FF002060"/>
      <name val="Arial"/>
      <family val="2"/>
      <charset val="1"/>
    </font>
    <font>
      <b/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244123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medium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164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6" fillId="0" borderId="0" xfId="0" applyNumberFormat="1" applyFont="1"/>
    <xf numFmtId="164" fontId="6" fillId="0" borderId="6" xfId="0" applyNumberFormat="1" applyFont="1" applyBorder="1"/>
    <xf numFmtId="164" fontId="6" fillId="0" borderId="8" xfId="0" applyNumberFormat="1" applyFont="1" applyBorder="1"/>
    <xf numFmtId="164" fontId="7" fillId="0" borderId="8" xfId="0" applyNumberFormat="1" applyFont="1" applyBorder="1"/>
    <xf numFmtId="164" fontId="7" fillId="0" borderId="12" xfId="0" applyNumberFormat="1" applyFont="1" applyBorder="1"/>
    <xf numFmtId="164" fontId="8" fillId="0" borderId="0" xfId="0" applyNumberFormat="1" applyFont="1"/>
    <xf numFmtId="164" fontId="8" fillId="0" borderId="19" xfId="0" applyNumberFormat="1" applyFont="1" applyBorder="1"/>
    <xf numFmtId="0" fontId="10" fillId="0" borderId="0" xfId="0" applyFont="1" applyAlignment="1">
      <alignment horizontal="right"/>
    </xf>
    <xf numFmtId="166" fontId="11" fillId="0" borderId="3" xfId="0" applyNumberFormat="1" applyFont="1" applyBorder="1" applyAlignment="1">
      <alignment horizontal="center"/>
    </xf>
    <xf numFmtId="166" fontId="12" fillId="3" borderId="20" xfId="0" applyNumberFormat="1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left" vertical="center" wrapText="1" indent="2"/>
    </xf>
    <xf numFmtId="164" fontId="15" fillId="3" borderId="21" xfId="0" applyNumberFormat="1" applyFont="1" applyFill="1" applyBorder="1" applyAlignment="1">
      <alignment vertical="center" wrapText="1"/>
    </xf>
    <xf numFmtId="164" fontId="12" fillId="3" borderId="22" xfId="0" applyNumberFormat="1" applyFont="1" applyFill="1" applyBorder="1" applyAlignment="1">
      <alignment horizontal="right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14" fontId="12" fillId="3" borderId="21" xfId="0" applyNumberFormat="1" applyFont="1" applyFill="1" applyBorder="1" applyAlignment="1">
      <alignment horizontal="center" vertical="center"/>
    </xf>
    <xf numFmtId="1" fontId="12" fillId="3" borderId="21" xfId="0" applyNumberFormat="1" applyFont="1" applyFill="1" applyBorder="1" applyAlignment="1">
      <alignment horizontal="left" vertical="center" indent="1" shrinkToFit="1"/>
    </xf>
    <xf numFmtId="164" fontId="16" fillId="3" borderId="21" xfId="0" applyNumberFormat="1" applyFont="1" applyFill="1" applyBorder="1" applyAlignment="1">
      <alignment vertical="center" wrapText="1"/>
    </xf>
    <xf numFmtId="166" fontId="12" fillId="4" borderId="20" xfId="0" applyNumberFormat="1" applyFont="1" applyFill="1" applyBorder="1" applyAlignment="1">
      <alignment horizontal="center" vertical="center" shrinkToFit="1"/>
    </xf>
    <xf numFmtId="1" fontId="12" fillId="4" borderId="21" xfId="0" applyNumberFormat="1" applyFont="1" applyFill="1" applyBorder="1" applyAlignment="1">
      <alignment horizontal="left" vertical="center" indent="1" shrinkToFit="1"/>
    </xf>
    <xf numFmtId="0" fontId="12" fillId="4" borderId="21" xfId="0" applyFont="1" applyFill="1" applyBorder="1" applyAlignment="1">
      <alignment horizontal="left" vertical="center" wrapText="1" indent="2"/>
    </xf>
    <xf numFmtId="164" fontId="15" fillId="4" borderId="21" xfId="0" applyNumberFormat="1" applyFont="1" applyFill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right" vertical="center" wrapText="1"/>
    </xf>
    <xf numFmtId="164" fontId="16" fillId="4" borderId="21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left" vertical="center" wrapText="1"/>
    </xf>
    <xf numFmtId="166" fontId="12" fillId="3" borderId="23" xfId="0" applyNumberFormat="1" applyFont="1" applyFill="1" applyBorder="1" applyAlignment="1">
      <alignment horizontal="center" vertical="center" shrinkToFit="1"/>
    </xf>
    <xf numFmtId="1" fontId="12" fillId="3" borderId="24" xfId="0" applyNumberFormat="1" applyFont="1" applyFill="1" applyBorder="1" applyAlignment="1">
      <alignment horizontal="left" vertical="center" indent="1" shrinkToFit="1"/>
    </xf>
    <xf numFmtId="0" fontId="12" fillId="3" borderId="24" xfId="0" applyFont="1" applyFill="1" applyBorder="1" applyAlignment="1">
      <alignment horizontal="left" vertical="center" wrapText="1"/>
    </xf>
    <xf numFmtId="164" fontId="15" fillId="3" borderId="24" xfId="0" applyNumberFormat="1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14" fontId="12" fillId="3" borderId="24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right" vertical="center" wrapText="1"/>
    </xf>
    <xf numFmtId="164" fontId="17" fillId="0" borderId="8" xfId="0" applyNumberFormat="1" applyFont="1" applyBorder="1"/>
    <xf numFmtId="0" fontId="12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right" vertical="center" wrapText="1"/>
    </xf>
    <xf numFmtId="164" fontId="13" fillId="0" borderId="26" xfId="0" applyNumberFormat="1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top" wrapText="1"/>
    </xf>
    <xf numFmtId="164" fontId="12" fillId="0" borderId="26" xfId="0" applyNumberFormat="1" applyFont="1" applyBorder="1" applyAlignment="1">
      <alignment horizontal="right" vertical="center" wrapText="1"/>
    </xf>
    <xf numFmtId="166" fontId="12" fillId="0" borderId="26" xfId="0" applyNumberFormat="1" applyFont="1" applyBorder="1" applyAlignment="1">
      <alignment horizontal="center" vertical="center" shrinkToFit="1"/>
    </xf>
    <xf numFmtId="165" fontId="12" fillId="0" borderId="27" xfId="0" applyNumberFormat="1" applyFont="1" applyBorder="1" applyAlignment="1">
      <alignment horizontal="left" vertical="center" indent="1" shrinkToFit="1"/>
    </xf>
    <xf numFmtId="0" fontId="12" fillId="0" borderId="27" xfId="0" applyFont="1" applyBorder="1" applyAlignment="1">
      <alignment horizontal="left" vertical="center" wrapText="1" indent="2"/>
    </xf>
    <xf numFmtId="164" fontId="12" fillId="0" borderId="0" xfId="0" applyNumberFormat="1" applyFont="1" applyAlignment="1">
      <alignment vertical="center" wrapText="1"/>
    </xf>
    <xf numFmtId="2" fontId="12" fillId="0" borderId="26" xfId="0" applyNumberFormat="1" applyFont="1" applyBorder="1" applyAlignment="1">
      <alignment horizontal="center" vertical="center" shrinkToFit="1"/>
    </xf>
    <xf numFmtId="2" fontId="12" fillId="0" borderId="26" xfId="0" applyNumberFormat="1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left" vertical="center" indent="1" shrinkToFit="1"/>
    </xf>
    <xf numFmtId="0" fontId="12" fillId="0" borderId="2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shrinkToFit="1"/>
    </xf>
    <xf numFmtId="1" fontId="12" fillId="0" borderId="28" xfId="0" applyNumberFormat="1" applyFont="1" applyBorder="1" applyAlignment="1">
      <alignment horizontal="left" vertical="center" indent="1" shrinkToFit="1"/>
    </xf>
    <xf numFmtId="0" fontId="12" fillId="0" borderId="28" xfId="0" applyFont="1" applyBorder="1" applyAlignment="1">
      <alignment horizontal="left" vertical="center" wrapText="1"/>
    </xf>
    <xf numFmtId="164" fontId="12" fillId="0" borderId="28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6" fontId="12" fillId="0" borderId="29" xfId="0" applyNumberFormat="1" applyFont="1" applyBorder="1" applyAlignment="1">
      <alignment horizontal="center" vertical="center" shrinkToFit="1"/>
    </xf>
    <xf numFmtId="1" fontId="12" fillId="0" borderId="30" xfId="0" applyNumberFormat="1" applyFont="1" applyBorder="1" applyAlignment="1">
      <alignment horizontal="left" vertical="center" indent="1" shrinkToFit="1"/>
    </xf>
    <xf numFmtId="0" fontId="12" fillId="0" borderId="30" xfId="0" applyFont="1" applyBorder="1" applyAlignment="1">
      <alignment horizontal="left" vertical="center" wrapText="1"/>
    </xf>
    <xf numFmtId="164" fontId="12" fillId="0" borderId="30" xfId="0" applyNumberFormat="1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right" vertical="center" wrapText="1"/>
    </xf>
    <xf numFmtId="14" fontId="12" fillId="0" borderId="26" xfId="0" applyNumberFormat="1" applyFont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center" vertical="top"/>
    </xf>
    <xf numFmtId="14" fontId="9" fillId="2" borderId="1" xfId="0" applyNumberFormat="1" applyFont="1" applyFill="1" applyBorder="1" applyAlignment="1">
      <alignment horizontal="center" vertical="center" wrapText="1"/>
    </xf>
    <xf numFmtId="14" fontId="13" fillId="0" borderId="26" xfId="0" applyNumberFormat="1" applyFont="1" applyBorder="1" applyAlignment="1">
      <alignment horizontal="center" vertical="top" wrapText="1"/>
    </xf>
    <xf numFmtId="14" fontId="7" fillId="0" borderId="0" xfId="0" applyNumberFormat="1" applyFont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4" fontId="1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66" fontId="11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44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171</xdr:row>
      <xdr:rowOff>22860</xdr:rowOff>
    </xdr:from>
    <xdr:to>
      <xdr:col>2</xdr:col>
      <xdr:colOff>782955</xdr:colOff>
      <xdr:row>173</xdr:row>
      <xdr:rowOff>102235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EB808020-020C-4D42-BE2F-4B55905C2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1143000" y="62862460"/>
          <a:ext cx="2548255" cy="714375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85"/>
  <sheetViews>
    <sheetView tabSelected="1" view="pageBreakPreview" topLeftCell="A142" zoomScale="60" zoomScaleNormal="60" workbookViewId="0">
      <selection activeCell="J173" sqref="J173"/>
    </sheetView>
  </sheetViews>
  <sheetFormatPr defaultColWidth="8.77734375" defaultRowHeight="15" x14ac:dyDescent="0.25"/>
  <cols>
    <col min="1" max="1" width="24.21875" style="1" customWidth="1"/>
    <col min="2" max="2" width="18.21875" style="2" customWidth="1"/>
    <col min="3" max="3" width="27.88671875" style="1" customWidth="1"/>
    <col min="4" max="4" width="17.33203125" style="3" bestFit="1" customWidth="1"/>
    <col min="5" max="5" width="21.44140625" style="2" customWidth="1"/>
    <col min="6" max="6" width="67.5546875" style="2" bestFit="1" customWidth="1"/>
    <col min="7" max="7" width="69" style="2" bestFit="1" customWidth="1"/>
    <col min="8" max="8" width="39.5546875" style="2" customWidth="1"/>
    <col min="9" max="9" width="15.21875" style="116" customWidth="1"/>
    <col min="10" max="10" width="22.21875" style="4" customWidth="1"/>
    <col min="11" max="11" width="5.21875" style="4" customWidth="1"/>
    <col min="12" max="12" width="5.21875" style="1" customWidth="1"/>
    <col min="13" max="16384" width="8.77734375" style="1"/>
  </cols>
  <sheetData>
    <row r="1" spans="1:12" ht="21.6" thickBot="1" x14ac:dyDescent="0.45">
      <c r="G1" s="43" t="s">
        <v>45</v>
      </c>
      <c r="H1" s="44">
        <v>45992</v>
      </c>
      <c r="I1" s="128">
        <v>46022</v>
      </c>
      <c r="J1" s="128"/>
    </row>
    <row r="2" spans="1:12" ht="17.25" customHeight="1" x14ac:dyDescent="0.25">
      <c r="A2" s="7"/>
      <c r="B2" s="6"/>
      <c r="C2" s="7"/>
      <c r="D2" s="7"/>
      <c r="E2" s="7"/>
      <c r="F2" s="6"/>
      <c r="G2" s="6"/>
      <c r="H2" s="6"/>
      <c r="I2" s="107"/>
      <c r="J2" s="7"/>
      <c r="K2" s="7"/>
      <c r="L2" s="7"/>
    </row>
    <row r="3" spans="1:12" s="8" customFormat="1" ht="28.8" x14ac:dyDescent="0.3">
      <c r="A3" s="20" t="s">
        <v>35</v>
      </c>
      <c r="B3" s="20" t="s">
        <v>36</v>
      </c>
      <c r="C3" s="20" t="s">
        <v>37</v>
      </c>
      <c r="D3" s="21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108" t="s">
        <v>43</v>
      </c>
      <c r="J3" s="21" t="s">
        <v>44</v>
      </c>
      <c r="K3" s="9"/>
      <c r="L3" s="10"/>
    </row>
    <row r="4" spans="1:12" s="5" customFormat="1" ht="15.6" hidden="1" x14ac:dyDescent="0.25">
      <c r="A4" s="72"/>
      <c r="B4" s="73"/>
      <c r="C4" s="74" t="s">
        <v>46</v>
      </c>
      <c r="D4" s="75"/>
      <c r="E4" s="76"/>
      <c r="F4" s="76"/>
      <c r="G4" s="76"/>
      <c r="H4" s="76"/>
      <c r="I4" s="109"/>
      <c r="J4" s="77">
        <v>4.8899999999999997</v>
      </c>
      <c r="K4" s="11"/>
      <c r="L4" s="12"/>
    </row>
    <row r="5" spans="1:12" s="5" customFormat="1" ht="30" customHeight="1" x14ac:dyDescent="0.25">
      <c r="A5" s="78">
        <v>45996</v>
      </c>
      <c r="B5" s="79">
        <v>0</v>
      </c>
      <c r="C5" s="80" t="s">
        <v>62</v>
      </c>
      <c r="D5" s="81">
        <v>33.880000000000003</v>
      </c>
      <c r="E5" s="82" t="s">
        <v>2</v>
      </c>
      <c r="F5" s="82" t="s">
        <v>5</v>
      </c>
      <c r="G5" s="83" t="s">
        <v>6</v>
      </c>
      <c r="H5" s="82" t="s">
        <v>63</v>
      </c>
      <c r="I5" s="106">
        <v>46022</v>
      </c>
      <c r="J5" s="77">
        <v>-28.99</v>
      </c>
      <c r="K5" s="11"/>
      <c r="L5" s="12"/>
    </row>
    <row r="6" spans="1:12" s="5" customFormat="1" ht="30" customHeight="1" x14ac:dyDescent="0.25">
      <c r="A6" s="78">
        <v>45996</v>
      </c>
      <c r="B6" s="79">
        <v>0</v>
      </c>
      <c r="C6" s="80" t="s">
        <v>64</v>
      </c>
      <c r="D6" s="81">
        <v>28.99</v>
      </c>
      <c r="E6" s="84" t="s">
        <v>8</v>
      </c>
      <c r="F6" s="85" t="s">
        <v>9</v>
      </c>
      <c r="G6" s="84" t="s">
        <v>65</v>
      </c>
      <c r="H6" s="86" t="s">
        <v>63</v>
      </c>
      <c r="I6" s="106">
        <v>46022</v>
      </c>
      <c r="J6" s="77">
        <v>0</v>
      </c>
      <c r="K6" s="11"/>
      <c r="L6" s="12"/>
    </row>
    <row r="7" spans="1:12" s="5" customFormat="1" ht="30" customHeight="1" x14ac:dyDescent="0.25">
      <c r="A7" s="78">
        <v>46002</v>
      </c>
      <c r="B7" s="87">
        <v>111620</v>
      </c>
      <c r="C7" s="80" t="s">
        <v>7</v>
      </c>
      <c r="D7" s="81">
        <v>100000</v>
      </c>
      <c r="E7" s="84" t="s">
        <v>8</v>
      </c>
      <c r="F7" s="86" t="s">
        <v>9</v>
      </c>
      <c r="G7" s="84" t="s">
        <v>66</v>
      </c>
      <c r="H7" s="86" t="s">
        <v>63</v>
      </c>
      <c r="I7" s="106">
        <v>46022</v>
      </c>
      <c r="J7" s="77">
        <v>100000</v>
      </c>
      <c r="K7" s="11"/>
      <c r="L7" s="12"/>
    </row>
    <row r="8" spans="1:12" s="5" customFormat="1" ht="30" customHeight="1" x14ac:dyDescent="0.25">
      <c r="A8" s="78">
        <v>46002</v>
      </c>
      <c r="B8" s="87">
        <v>111648</v>
      </c>
      <c r="C8" s="80" t="s">
        <v>1</v>
      </c>
      <c r="D8" s="81">
        <v>1121.26</v>
      </c>
      <c r="E8" s="84" t="s">
        <v>2</v>
      </c>
      <c r="F8" s="86" t="s">
        <v>67</v>
      </c>
      <c r="G8" s="84" t="s">
        <v>68</v>
      </c>
      <c r="H8" s="86" t="s">
        <v>69</v>
      </c>
      <c r="I8" s="105">
        <v>46002</v>
      </c>
      <c r="J8" s="77">
        <f>J7-D8</f>
        <v>98878.74</v>
      </c>
      <c r="K8" s="11"/>
      <c r="L8" s="12"/>
    </row>
    <row r="9" spans="1:12" s="5" customFormat="1" ht="30" customHeight="1" x14ac:dyDescent="0.25">
      <c r="A9" s="78">
        <v>46002</v>
      </c>
      <c r="B9" s="87">
        <v>111648</v>
      </c>
      <c r="C9" s="80" t="s">
        <v>4</v>
      </c>
      <c r="D9" s="81">
        <v>8.5</v>
      </c>
      <c r="E9" s="84" t="s">
        <v>2</v>
      </c>
      <c r="F9" s="85" t="s">
        <v>5</v>
      </c>
      <c r="G9" s="84" t="s">
        <v>6</v>
      </c>
      <c r="H9" s="86" t="s">
        <v>63</v>
      </c>
      <c r="I9" s="106">
        <v>46022</v>
      </c>
      <c r="J9" s="77">
        <f>J8-D9</f>
        <v>98870.24</v>
      </c>
      <c r="K9" s="11"/>
      <c r="L9" s="12"/>
    </row>
    <row r="10" spans="1:12" s="5" customFormat="1" ht="30" customHeight="1" x14ac:dyDescent="0.25">
      <c r="A10" s="78">
        <v>46002</v>
      </c>
      <c r="B10" s="87">
        <v>111650</v>
      </c>
      <c r="C10" s="80" t="s">
        <v>1</v>
      </c>
      <c r="D10" s="81">
        <v>3031.05</v>
      </c>
      <c r="E10" s="84" t="s">
        <v>2</v>
      </c>
      <c r="F10" s="85" t="s">
        <v>70</v>
      </c>
      <c r="G10" s="84" t="s">
        <v>71</v>
      </c>
      <c r="H10" s="86" t="s">
        <v>69</v>
      </c>
      <c r="I10" s="105">
        <v>45773</v>
      </c>
      <c r="J10" s="77">
        <f t="shared" ref="J10:J47" si="0">J9-D10</f>
        <v>95839.19</v>
      </c>
      <c r="K10" s="11"/>
      <c r="L10" s="12"/>
    </row>
    <row r="11" spans="1:12" s="5" customFormat="1" ht="30" customHeight="1" x14ac:dyDescent="0.25">
      <c r="A11" s="78">
        <v>46002</v>
      </c>
      <c r="B11" s="87">
        <v>111650</v>
      </c>
      <c r="C11" s="80" t="s">
        <v>4</v>
      </c>
      <c r="D11" s="81">
        <v>8.5</v>
      </c>
      <c r="E11" s="84" t="s">
        <v>2</v>
      </c>
      <c r="F11" s="86" t="s">
        <v>5</v>
      </c>
      <c r="G11" s="84" t="s">
        <v>6</v>
      </c>
      <c r="H11" s="86" t="s">
        <v>63</v>
      </c>
      <c r="I11" s="106">
        <v>46022</v>
      </c>
      <c r="J11" s="77">
        <f t="shared" si="0"/>
        <v>95830.69</v>
      </c>
      <c r="K11" s="11"/>
      <c r="L11" s="12"/>
    </row>
    <row r="12" spans="1:12" s="5" customFormat="1" ht="30" customHeight="1" x14ac:dyDescent="0.25">
      <c r="A12" s="78">
        <v>46002</v>
      </c>
      <c r="B12" s="87">
        <v>111651</v>
      </c>
      <c r="C12" s="80" t="s">
        <v>1</v>
      </c>
      <c r="D12" s="81">
        <v>991.26</v>
      </c>
      <c r="E12" s="84" t="s">
        <v>2</v>
      </c>
      <c r="F12" s="85" t="s">
        <v>16</v>
      </c>
      <c r="G12" s="84" t="s">
        <v>68</v>
      </c>
      <c r="H12" s="86" t="s">
        <v>69</v>
      </c>
      <c r="I12" s="105">
        <v>46002</v>
      </c>
      <c r="J12" s="77">
        <f t="shared" si="0"/>
        <v>94839.430000000008</v>
      </c>
      <c r="K12" s="11"/>
      <c r="L12" s="12"/>
    </row>
    <row r="13" spans="1:12" s="5" customFormat="1" ht="30" customHeight="1" x14ac:dyDescent="0.25">
      <c r="A13" s="78">
        <v>46002</v>
      </c>
      <c r="B13" s="87">
        <v>111651</v>
      </c>
      <c r="C13" s="80" t="s">
        <v>4</v>
      </c>
      <c r="D13" s="81">
        <v>8.5</v>
      </c>
      <c r="E13" s="84" t="s">
        <v>2</v>
      </c>
      <c r="F13" s="86" t="s">
        <v>5</v>
      </c>
      <c r="G13" s="84" t="s">
        <v>6</v>
      </c>
      <c r="H13" s="86" t="s">
        <v>63</v>
      </c>
      <c r="I13" s="106">
        <v>46022</v>
      </c>
      <c r="J13" s="77">
        <f t="shared" si="0"/>
        <v>94830.930000000008</v>
      </c>
      <c r="K13" s="11"/>
      <c r="L13" s="12"/>
    </row>
    <row r="14" spans="1:12" s="5" customFormat="1" ht="30" customHeight="1" x14ac:dyDescent="0.25">
      <c r="A14" s="78">
        <v>46002</v>
      </c>
      <c r="B14" s="87">
        <v>111656</v>
      </c>
      <c r="C14" s="80" t="s">
        <v>1</v>
      </c>
      <c r="D14" s="81">
        <v>1260.29</v>
      </c>
      <c r="E14" s="84" t="s">
        <v>2</v>
      </c>
      <c r="F14" s="85" t="s">
        <v>14</v>
      </c>
      <c r="G14" s="84" t="s">
        <v>72</v>
      </c>
      <c r="H14" s="86" t="s">
        <v>69</v>
      </c>
      <c r="I14" s="105">
        <v>46002</v>
      </c>
      <c r="J14" s="77">
        <f t="shared" si="0"/>
        <v>93570.640000000014</v>
      </c>
      <c r="K14" s="11"/>
      <c r="L14" s="12"/>
    </row>
    <row r="15" spans="1:12" s="5" customFormat="1" ht="30" customHeight="1" x14ac:dyDescent="0.25">
      <c r="A15" s="78">
        <v>46002</v>
      </c>
      <c r="B15" s="87">
        <v>111656</v>
      </c>
      <c r="C15" s="80" t="s">
        <v>4</v>
      </c>
      <c r="D15" s="81">
        <v>8.5</v>
      </c>
      <c r="E15" s="84" t="s">
        <v>2</v>
      </c>
      <c r="F15" s="86" t="s">
        <v>5</v>
      </c>
      <c r="G15" s="84" t="s">
        <v>6</v>
      </c>
      <c r="H15" s="86" t="s">
        <v>63</v>
      </c>
      <c r="I15" s="106">
        <v>46022</v>
      </c>
      <c r="J15" s="77">
        <f t="shared" si="0"/>
        <v>93562.140000000014</v>
      </c>
      <c r="K15" s="11"/>
      <c r="L15" s="12"/>
    </row>
    <row r="16" spans="1:12" s="5" customFormat="1" ht="30" customHeight="1" x14ac:dyDescent="0.25">
      <c r="A16" s="78">
        <v>46002</v>
      </c>
      <c r="B16" s="87">
        <v>111658</v>
      </c>
      <c r="C16" s="80" t="s">
        <v>1</v>
      </c>
      <c r="D16" s="81">
        <v>991.26</v>
      </c>
      <c r="E16" s="84" t="s">
        <v>2</v>
      </c>
      <c r="F16" s="85" t="s">
        <v>47</v>
      </c>
      <c r="G16" s="84" t="s">
        <v>73</v>
      </c>
      <c r="H16" s="86" t="s">
        <v>69</v>
      </c>
      <c r="I16" s="105">
        <v>46002</v>
      </c>
      <c r="J16" s="77">
        <f t="shared" si="0"/>
        <v>92570.880000000019</v>
      </c>
      <c r="K16" s="11"/>
      <c r="L16" s="12"/>
    </row>
    <row r="17" spans="1:12" s="5" customFormat="1" ht="30" customHeight="1" x14ac:dyDescent="0.25">
      <c r="A17" s="78">
        <v>46002</v>
      </c>
      <c r="B17" s="87">
        <v>111658</v>
      </c>
      <c r="C17" s="80" t="s">
        <v>4</v>
      </c>
      <c r="D17" s="81">
        <v>8.5</v>
      </c>
      <c r="E17" s="84" t="s">
        <v>2</v>
      </c>
      <c r="F17" s="86" t="s">
        <v>5</v>
      </c>
      <c r="G17" s="84" t="s">
        <v>6</v>
      </c>
      <c r="H17" s="86" t="s">
        <v>63</v>
      </c>
      <c r="I17" s="106">
        <v>46022</v>
      </c>
      <c r="J17" s="77">
        <f t="shared" si="0"/>
        <v>92562.380000000019</v>
      </c>
      <c r="K17" s="11"/>
      <c r="L17" s="12"/>
    </row>
    <row r="18" spans="1:12" s="5" customFormat="1" ht="30" customHeight="1" x14ac:dyDescent="0.25">
      <c r="A18" s="78">
        <v>46002</v>
      </c>
      <c r="B18" s="87">
        <v>111659</v>
      </c>
      <c r="C18" s="80" t="s">
        <v>1</v>
      </c>
      <c r="D18" s="81">
        <v>1260.29</v>
      </c>
      <c r="E18" s="84" t="s">
        <v>2</v>
      </c>
      <c r="F18" s="85" t="s">
        <v>15</v>
      </c>
      <c r="G18" s="84" t="s">
        <v>74</v>
      </c>
      <c r="H18" s="86" t="s">
        <v>69</v>
      </c>
      <c r="I18" s="105">
        <v>46002</v>
      </c>
      <c r="J18" s="77">
        <f t="shared" si="0"/>
        <v>91302.090000000026</v>
      </c>
      <c r="K18" s="11"/>
      <c r="L18" s="12"/>
    </row>
    <row r="19" spans="1:12" s="5" customFormat="1" ht="30" customHeight="1" x14ac:dyDescent="0.25">
      <c r="A19" s="78">
        <v>46002</v>
      </c>
      <c r="B19" s="87">
        <v>111659</v>
      </c>
      <c r="C19" s="80" t="s">
        <v>4</v>
      </c>
      <c r="D19" s="81">
        <v>8.5</v>
      </c>
      <c r="E19" s="84" t="s">
        <v>2</v>
      </c>
      <c r="F19" s="86" t="s">
        <v>5</v>
      </c>
      <c r="G19" s="84" t="s">
        <v>6</v>
      </c>
      <c r="H19" s="86" t="s">
        <v>63</v>
      </c>
      <c r="I19" s="106">
        <v>46022</v>
      </c>
      <c r="J19" s="77">
        <f t="shared" si="0"/>
        <v>91293.590000000026</v>
      </c>
      <c r="K19" s="11"/>
      <c r="L19" s="12"/>
    </row>
    <row r="20" spans="1:12" s="5" customFormat="1" ht="30" customHeight="1" x14ac:dyDescent="0.25">
      <c r="A20" s="78">
        <v>46002</v>
      </c>
      <c r="B20" s="87">
        <v>111701</v>
      </c>
      <c r="C20" s="80" t="s">
        <v>1</v>
      </c>
      <c r="D20" s="81">
        <v>1879</v>
      </c>
      <c r="E20" s="84" t="s">
        <v>2</v>
      </c>
      <c r="F20" s="85" t="s">
        <v>17</v>
      </c>
      <c r="G20" s="84" t="s">
        <v>71</v>
      </c>
      <c r="H20" s="86" t="s">
        <v>69</v>
      </c>
      <c r="I20" s="105">
        <v>46002</v>
      </c>
      <c r="J20" s="77">
        <f t="shared" si="0"/>
        <v>89414.590000000026</v>
      </c>
      <c r="K20" s="11"/>
      <c r="L20" s="12"/>
    </row>
    <row r="21" spans="1:12" s="5" customFormat="1" ht="30" customHeight="1" x14ac:dyDescent="0.25">
      <c r="A21" s="78">
        <v>46002</v>
      </c>
      <c r="B21" s="87">
        <v>111701</v>
      </c>
      <c r="C21" s="80" t="s">
        <v>4</v>
      </c>
      <c r="D21" s="81">
        <v>8.5</v>
      </c>
      <c r="E21" s="84" t="s">
        <v>2</v>
      </c>
      <c r="F21" s="86" t="s">
        <v>5</v>
      </c>
      <c r="G21" s="84" t="s">
        <v>6</v>
      </c>
      <c r="H21" s="86" t="s">
        <v>63</v>
      </c>
      <c r="I21" s="106">
        <v>46022</v>
      </c>
      <c r="J21" s="77">
        <f t="shared" si="0"/>
        <v>89406.090000000026</v>
      </c>
      <c r="K21" s="11"/>
      <c r="L21" s="12"/>
    </row>
    <row r="22" spans="1:12" s="5" customFormat="1" ht="30" customHeight="1" x14ac:dyDescent="0.25">
      <c r="A22" s="78">
        <v>46002</v>
      </c>
      <c r="B22" s="87">
        <v>111702</v>
      </c>
      <c r="C22" s="80" t="s">
        <v>1</v>
      </c>
      <c r="D22" s="81">
        <v>1367.92</v>
      </c>
      <c r="E22" s="84" t="s">
        <v>2</v>
      </c>
      <c r="F22" s="85" t="s">
        <v>75</v>
      </c>
      <c r="G22" s="84" t="s">
        <v>76</v>
      </c>
      <c r="H22" s="86" t="s">
        <v>69</v>
      </c>
      <c r="I22" s="105">
        <v>46002</v>
      </c>
      <c r="J22" s="77">
        <f t="shared" si="0"/>
        <v>88038.170000000027</v>
      </c>
      <c r="K22" s="11"/>
      <c r="L22" s="12"/>
    </row>
    <row r="23" spans="1:12" s="5" customFormat="1" ht="30" customHeight="1" x14ac:dyDescent="0.25">
      <c r="A23" s="78">
        <v>46002</v>
      </c>
      <c r="B23" s="87">
        <v>111702</v>
      </c>
      <c r="C23" s="80" t="s">
        <v>4</v>
      </c>
      <c r="D23" s="81">
        <v>8.5</v>
      </c>
      <c r="E23" s="84" t="s">
        <v>2</v>
      </c>
      <c r="F23" s="86" t="s">
        <v>5</v>
      </c>
      <c r="G23" s="84" t="s">
        <v>6</v>
      </c>
      <c r="H23" s="86" t="s">
        <v>63</v>
      </c>
      <c r="I23" s="106">
        <v>46022</v>
      </c>
      <c r="J23" s="77">
        <f t="shared" si="0"/>
        <v>88029.670000000027</v>
      </c>
      <c r="K23" s="11"/>
      <c r="L23" s="12"/>
    </row>
    <row r="24" spans="1:12" s="5" customFormat="1" ht="30" customHeight="1" x14ac:dyDescent="0.25">
      <c r="A24" s="78">
        <v>46002</v>
      </c>
      <c r="B24" s="87">
        <v>111703</v>
      </c>
      <c r="C24" s="80" t="s">
        <v>1</v>
      </c>
      <c r="D24" s="81">
        <v>1098.8699999999999</v>
      </c>
      <c r="E24" s="84" t="s">
        <v>2</v>
      </c>
      <c r="F24" s="85" t="s">
        <v>49</v>
      </c>
      <c r="G24" s="84" t="s">
        <v>77</v>
      </c>
      <c r="H24" s="86" t="s">
        <v>69</v>
      </c>
      <c r="I24" s="105">
        <v>46002</v>
      </c>
      <c r="J24" s="77">
        <f t="shared" si="0"/>
        <v>86930.800000000032</v>
      </c>
      <c r="K24" s="11"/>
      <c r="L24" s="12"/>
    </row>
    <row r="25" spans="1:12" s="5" customFormat="1" ht="30" customHeight="1" x14ac:dyDescent="0.25">
      <c r="A25" s="78">
        <v>46002</v>
      </c>
      <c r="B25" s="87">
        <v>111703</v>
      </c>
      <c r="C25" s="80" t="s">
        <v>4</v>
      </c>
      <c r="D25" s="81">
        <v>8.5</v>
      </c>
      <c r="E25" s="84" t="s">
        <v>2</v>
      </c>
      <c r="F25" s="86" t="s">
        <v>5</v>
      </c>
      <c r="G25" s="84" t="s">
        <v>6</v>
      </c>
      <c r="H25" s="86" t="s">
        <v>63</v>
      </c>
      <c r="I25" s="106">
        <v>46022</v>
      </c>
      <c r="J25" s="77">
        <f t="shared" si="0"/>
        <v>86922.300000000032</v>
      </c>
      <c r="K25" s="11"/>
      <c r="L25" s="12"/>
    </row>
    <row r="26" spans="1:12" s="5" customFormat="1" ht="30" customHeight="1" x14ac:dyDescent="0.25">
      <c r="A26" s="78">
        <v>46002</v>
      </c>
      <c r="B26" s="87">
        <v>111705</v>
      </c>
      <c r="C26" s="80" t="s">
        <v>1</v>
      </c>
      <c r="D26" s="81">
        <v>1093.26</v>
      </c>
      <c r="E26" s="84" t="s">
        <v>2</v>
      </c>
      <c r="F26" s="85" t="s">
        <v>48</v>
      </c>
      <c r="G26" s="84" t="s">
        <v>78</v>
      </c>
      <c r="H26" s="86" t="s">
        <v>69</v>
      </c>
      <c r="I26" s="105">
        <v>46002</v>
      </c>
      <c r="J26" s="77">
        <f t="shared" si="0"/>
        <v>85829.040000000037</v>
      </c>
      <c r="K26" s="11"/>
      <c r="L26" s="12"/>
    </row>
    <row r="27" spans="1:12" s="5" customFormat="1" ht="30" customHeight="1" x14ac:dyDescent="0.25">
      <c r="A27" s="78">
        <v>46002</v>
      </c>
      <c r="B27" s="87">
        <v>111705</v>
      </c>
      <c r="C27" s="80" t="s">
        <v>4</v>
      </c>
      <c r="D27" s="81">
        <v>8.5</v>
      </c>
      <c r="E27" s="84" t="s">
        <v>2</v>
      </c>
      <c r="F27" s="86" t="s">
        <v>5</v>
      </c>
      <c r="G27" s="84" t="s">
        <v>6</v>
      </c>
      <c r="H27" s="86" t="s">
        <v>63</v>
      </c>
      <c r="I27" s="106">
        <v>46022</v>
      </c>
      <c r="J27" s="77">
        <f t="shared" si="0"/>
        <v>85820.540000000037</v>
      </c>
      <c r="K27" s="11"/>
      <c r="L27" s="12"/>
    </row>
    <row r="28" spans="1:12" s="5" customFormat="1" ht="30" customHeight="1" x14ac:dyDescent="0.25">
      <c r="A28" s="78">
        <v>46002</v>
      </c>
      <c r="B28" s="87">
        <v>111707</v>
      </c>
      <c r="C28" s="80" t="s">
        <v>1</v>
      </c>
      <c r="D28" s="81">
        <v>1612.92</v>
      </c>
      <c r="E28" s="84" t="s">
        <v>2</v>
      </c>
      <c r="F28" s="85" t="s">
        <v>13</v>
      </c>
      <c r="G28" s="84" t="s">
        <v>79</v>
      </c>
      <c r="H28" s="86" t="s">
        <v>69</v>
      </c>
      <c r="I28" s="105">
        <v>46002</v>
      </c>
      <c r="J28" s="77">
        <f t="shared" si="0"/>
        <v>84207.620000000039</v>
      </c>
      <c r="K28" s="11"/>
      <c r="L28" s="12"/>
    </row>
    <row r="29" spans="1:12" s="5" customFormat="1" ht="30" customHeight="1" x14ac:dyDescent="0.25">
      <c r="A29" s="78">
        <v>46002</v>
      </c>
      <c r="B29" s="87">
        <v>111707</v>
      </c>
      <c r="C29" s="80" t="s">
        <v>4</v>
      </c>
      <c r="D29" s="81">
        <v>8.5</v>
      </c>
      <c r="E29" s="84" t="s">
        <v>2</v>
      </c>
      <c r="F29" s="86" t="s">
        <v>5</v>
      </c>
      <c r="G29" s="84" t="s">
        <v>6</v>
      </c>
      <c r="H29" s="86" t="s">
        <v>63</v>
      </c>
      <c r="I29" s="106">
        <v>46022</v>
      </c>
      <c r="J29" s="77">
        <f t="shared" si="0"/>
        <v>84199.120000000039</v>
      </c>
      <c r="K29" s="11"/>
      <c r="L29" s="12"/>
    </row>
    <row r="30" spans="1:12" s="5" customFormat="1" ht="30" customHeight="1" x14ac:dyDescent="0.25">
      <c r="A30" s="78">
        <v>46002</v>
      </c>
      <c r="B30" s="87">
        <v>111708</v>
      </c>
      <c r="C30" s="80" t="s">
        <v>1</v>
      </c>
      <c r="D30" s="81">
        <v>1056.26</v>
      </c>
      <c r="E30" s="84" t="s">
        <v>2</v>
      </c>
      <c r="F30" s="85" t="s">
        <v>80</v>
      </c>
      <c r="G30" s="84" t="s">
        <v>77</v>
      </c>
      <c r="H30" s="86" t="s">
        <v>69</v>
      </c>
      <c r="I30" s="105">
        <v>46002</v>
      </c>
      <c r="J30" s="77">
        <f t="shared" si="0"/>
        <v>83142.860000000044</v>
      </c>
      <c r="K30" s="11"/>
      <c r="L30" s="12"/>
    </row>
    <row r="31" spans="1:12" s="5" customFormat="1" ht="30" customHeight="1" x14ac:dyDescent="0.25">
      <c r="A31" s="78">
        <v>46002</v>
      </c>
      <c r="B31" s="87">
        <v>111708</v>
      </c>
      <c r="C31" s="80" t="s">
        <v>4</v>
      </c>
      <c r="D31" s="81">
        <v>8.5</v>
      </c>
      <c r="E31" s="84" t="s">
        <v>2</v>
      </c>
      <c r="F31" s="86" t="s">
        <v>5</v>
      </c>
      <c r="G31" s="84" t="s">
        <v>6</v>
      </c>
      <c r="H31" s="86" t="s">
        <v>63</v>
      </c>
      <c r="I31" s="106">
        <v>46022</v>
      </c>
      <c r="J31" s="77">
        <f t="shared" si="0"/>
        <v>83134.360000000044</v>
      </c>
      <c r="K31" s="11"/>
      <c r="L31" s="12"/>
    </row>
    <row r="32" spans="1:12" s="5" customFormat="1" ht="30" customHeight="1" x14ac:dyDescent="0.25">
      <c r="A32" s="78">
        <v>46002</v>
      </c>
      <c r="B32" s="87">
        <v>111710</v>
      </c>
      <c r="C32" s="80" t="s">
        <v>1</v>
      </c>
      <c r="D32" s="81">
        <v>9036.98</v>
      </c>
      <c r="E32" s="84" t="s">
        <v>2</v>
      </c>
      <c r="F32" s="85" t="s">
        <v>81</v>
      </c>
      <c r="G32" s="84" t="s">
        <v>82</v>
      </c>
      <c r="H32" s="86" t="s">
        <v>69</v>
      </c>
      <c r="I32" s="105">
        <v>46002</v>
      </c>
      <c r="J32" s="77">
        <f t="shared" si="0"/>
        <v>74097.380000000048</v>
      </c>
      <c r="K32" s="11"/>
      <c r="L32" s="12"/>
    </row>
    <row r="33" spans="1:12" s="5" customFormat="1" ht="30" customHeight="1" x14ac:dyDescent="0.25">
      <c r="A33" s="78">
        <v>46002</v>
      </c>
      <c r="B33" s="87">
        <v>111710</v>
      </c>
      <c r="C33" s="80" t="s">
        <v>4</v>
      </c>
      <c r="D33" s="81">
        <v>8.5</v>
      </c>
      <c r="E33" s="84" t="s">
        <v>2</v>
      </c>
      <c r="F33" s="86" t="s">
        <v>5</v>
      </c>
      <c r="G33" s="84" t="s">
        <v>6</v>
      </c>
      <c r="H33" s="86" t="s">
        <v>63</v>
      </c>
      <c r="I33" s="106">
        <v>46022</v>
      </c>
      <c r="J33" s="77">
        <f t="shared" si="0"/>
        <v>74088.880000000048</v>
      </c>
      <c r="K33" s="11"/>
      <c r="L33" s="12"/>
    </row>
    <row r="34" spans="1:12" s="5" customFormat="1" ht="30" customHeight="1" x14ac:dyDescent="0.25">
      <c r="A34" s="78">
        <v>46002</v>
      </c>
      <c r="B34" s="87">
        <v>111712</v>
      </c>
      <c r="C34" s="80" t="s">
        <v>1</v>
      </c>
      <c r="D34" s="81">
        <v>991.26</v>
      </c>
      <c r="E34" s="84" t="s">
        <v>2</v>
      </c>
      <c r="F34" s="85" t="s">
        <v>50</v>
      </c>
      <c r="G34" s="84" t="s">
        <v>83</v>
      </c>
      <c r="H34" s="84" t="s">
        <v>69</v>
      </c>
      <c r="I34" s="105">
        <v>46002</v>
      </c>
      <c r="J34" s="77">
        <f t="shared" si="0"/>
        <v>73097.620000000054</v>
      </c>
      <c r="K34" s="11"/>
      <c r="L34" s="12"/>
    </row>
    <row r="35" spans="1:12" s="5" customFormat="1" ht="30" customHeight="1" x14ac:dyDescent="0.25">
      <c r="A35" s="78">
        <v>46002</v>
      </c>
      <c r="B35" s="87">
        <v>111712</v>
      </c>
      <c r="C35" s="80" t="s">
        <v>4</v>
      </c>
      <c r="D35" s="81">
        <v>8.5</v>
      </c>
      <c r="E35" s="84" t="s">
        <v>2</v>
      </c>
      <c r="F35" s="86" t="s">
        <v>5</v>
      </c>
      <c r="G35" s="84" t="s">
        <v>6</v>
      </c>
      <c r="H35" s="86" t="s">
        <v>63</v>
      </c>
      <c r="I35" s="106">
        <v>46022</v>
      </c>
      <c r="J35" s="77">
        <f t="shared" si="0"/>
        <v>73089.120000000054</v>
      </c>
      <c r="K35" s="11"/>
      <c r="L35" s="12"/>
    </row>
    <row r="36" spans="1:12" s="5" customFormat="1" ht="30" customHeight="1" x14ac:dyDescent="0.25">
      <c r="A36" s="20" t="s">
        <v>35</v>
      </c>
      <c r="B36" s="20" t="s">
        <v>36</v>
      </c>
      <c r="C36" s="20" t="s">
        <v>37</v>
      </c>
      <c r="D36" s="21" t="s">
        <v>38</v>
      </c>
      <c r="E36" s="20" t="s">
        <v>39</v>
      </c>
      <c r="F36" s="20" t="s">
        <v>40</v>
      </c>
      <c r="G36" s="20" t="s">
        <v>41</v>
      </c>
      <c r="H36" s="20" t="s">
        <v>42</v>
      </c>
      <c r="I36" s="108" t="s">
        <v>43</v>
      </c>
      <c r="J36" s="21" t="s">
        <v>44</v>
      </c>
      <c r="K36" s="11"/>
      <c r="L36" s="12"/>
    </row>
    <row r="37" spans="1:12" s="5" customFormat="1" ht="30" customHeight="1" x14ac:dyDescent="0.25">
      <c r="A37" s="78">
        <v>46002</v>
      </c>
      <c r="B37" s="87">
        <v>111901</v>
      </c>
      <c r="C37" s="80" t="s">
        <v>1</v>
      </c>
      <c r="D37" s="81">
        <v>36512.22</v>
      </c>
      <c r="E37" s="84" t="s">
        <v>2</v>
      </c>
      <c r="F37" s="85" t="s">
        <v>84</v>
      </c>
      <c r="G37" s="84" t="s">
        <v>85</v>
      </c>
      <c r="H37" s="86" t="s">
        <v>86</v>
      </c>
      <c r="I37" s="105">
        <v>46002</v>
      </c>
      <c r="J37" s="77">
        <f>J35-D37</f>
        <v>36576.900000000052</v>
      </c>
      <c r="K37" s="11"/>
      <c r="L37" s="12"/>
    </row>
    <row r="38" spans="1:12" s="5" customFormat="1" ht="30" customHeight="1" x14ac:dyDescent="0.25">
      <c r="A38" s="78">
        <v>46002</v>
      </c>
      <c r="B38" s="87">
        <v>111901</v>
      </c>
      <c r="C38" s="80" t="s">
        <v>4</v>
      </c>
      <c r="D38" s="81">
        <v>8.5</v>
      </c>
      <c r="E38" s="84" t="s">
        <v>2</v>
      </c>
      <c r="F38" s="86" t="s">
        <v>5</v>
      </c>
      <c r="G38" s="84" t="s">
        <v>6</v>
      </c>
      <c r="H38" s="86" t="s">
        <v>63</v>
      </c>
      <c r="I38" s="106">
        <v>46022</v>
      </c>
      <c r="J38" s="77">
        <f t="shared" si="0"/>
        <v>36568.400000000052</v>
      </c>
      <c r="K38" s="11"/>
      <c r="L38" s="12"/>
    </row>
    <row r="39" spans="1:12" s="5" customFormat="1" ht="30" customHeight="1" x14ac:dyDescent="0.25">
      <c r="A39" s="78">
        <v>46002</v>
      </c>
      <c r="B39" s="87">
        <v>111903</v>
      </c>
      <c r="C39" s="80" t="s">
        <v>1</v>
      </c>
      <c r="D39" s="81">
        <v>23835.64</v>
      </c>
      <c r="E39" s="84" t="s">
        <v>2</v>
      </c>
      <c r="F39" s="85" t="s">
        <v>55</v>
      </c>
      <c r="G39" s="84" t="s">
        <v>87</v>
      </c>
      <c r="H39" s="86" t="s">
        <v>88</v>
      </c>
      <c r="I39" s="105">
        <v>46002</v>
      </c>
      <c r="J39" s="77">
        <f t="shared" si="0"/>
        <v>12732.760000000053</v>
      </c>
      <c r="K39" s="11"/>
      <c r="L39" s="12"/>
    </row>
    <row r="40" spans="1:12" s="5" customFormat="1" ht="30" customHeight="1" x14ac:dyDescent="0.25">
      <c r="A40" s="78">
        <v>46002</v>
      </c>
      <c r="B40" s="87">
        <v>111903</v>
      </c>
      <c r="C40" s="80" t="s">
        <v>4</v>
      </c>
      <c r="D40" s="81">
        <v>8.5</v>
      </c>
      <c r="E40" s="84" t="s">
        <v>2</v>
      </c>
      <c r="F40" s="86" t="s">
        <v>5</v>
      </c>
      <c r="G40" s="84" t="s">
        <v>6</v>
      </c>
      <c r="H40" s="86" t="s">
        <v>63</v>
      </c>
      <c r="I40" s="106">
        <v>46022</v>
      </c>
      <c r="J40" s="77">
        <f t="shared" si="0"/>
        <v>12724.260000000053</v>
      </c>
      <c r="K40" s="11"/>
      <c r="L40" s="12"/>
    </row>
    <row r="41" spans="1:12" s="5" customFormat="1" ht="30" customHeight="1" x14ac:dyDescent="0.25">
      <c r="A41" s="78">
        <v>46002</v>
      </c>
      <c r="B41" s="87">
        <v>202511</v>
      </c>
      <c r="C41" s="80" t="s">
        <v>89</v>
      </c>
      <c r="D41" s="81">
        <v>125</v>
      </c>
      <c r="E41" s="84" t="s">
        <v>2</v>
      </c>
      <c r="F41" s="85" t="s">
        <v>5</v>
      </c>
      <c r="G41" s="84" t="s">
        <v>6</v>
      </c>
      <c r="H41" s="86" t="s">
        <v>63</v>
      </c>
      <c r="I41" s="106">
        <v>46022</v>
      </c>
      <c r="J41" s="77">
        <f t="shared" si="0"/>
        <v>12599.260000000053</v>
      </c>
      <c r="K41" s="11"/>
      <c r="L41" s="12"/>
    </row>
    <row r="42" spans="1:12" s="5" customFormat="1" ht="30" customHeight="1" x14ac:dyDescent="0.25">
      <c r="A42" s="78">
        <v>46002</v>
      </c>
      <c r="B42" s="87">
        <v>0</v>
      </c>
      <c r="C42" s="80" t="s">
        <v>62</v>
      </c>
      <c r="D42" s="81">
        <v>2.62</v>
      </c>
      <c r="E42" s="84" t="s">
        <v>2</v>
      </c>
      <c r="F42" s="85" t="s">
        <v>5</v>
      </c>
      <c r="G42" s="84" t="s">
        <v>6</v>
      </c>
      <c r="H42" s="86" t="s">
        <v>63</v>
      </c>
      <c r="I42" s="106">
        <v>46022</v>
      </c>
      <c r="J42" s="77">
        <f t="shared" si="0"/>
        <v>12596.640000000052</v>
      </c>
      <c r="K42" s="11"/>
      <c r="L42" s="12"/>
    </row>
    <row r="43" spans="1:12" s="5" customFormat="1" ht="30" customHeight="1" x14ac:dyDescent="0.25">
      <c r="A43" s="78">
        <v>46003</v>
      </c>
      <c r="B43" s="87">
        <v>120949</v>
      </c>
      <c r="C43" s="80" t="s">
        <v>1</v>
      </c>
      <c r="D43" s="81">
        <v>646.08000000000004</v>
      </c>
      <c r="E43" s="84" t="s">
        <v>2</v>
      </c>
      <c r="F43" s="85" t="s">
        <v>90</v>
      </c>
      <c r="G43" s="84" t="s">
        <v>3</v>
      </c>
      <c r="H43" s="86" t="s">
        <v>91</v>
      </c>
      <c r="I43" s="105">
        <v>46022</v>
      </c>
      <c r="J43" s="77">
        <f t="shared" si="0"/>
        <v>11950.560000000052</v>
      </c>
      <c r="K43" s="11"/>
      <c r="L43" s="12"/>
    </row>
    <row r="44" spans="1:12" s="5" customFormat="1" ht="30" customHeight="1" x14ac:dyDescent="0.25">
      <c r="A44" s="78">
        <v>46003</v>
      </c>
      <c r="B44" s="87">
        <v>120949</v>
      </c>
      <c r="C44" s="80" t="s">
        <v>4</v>
      </c>
      <c r="D44" s="81">
        <v>5.75</v>
      </c>
      <c r="E44" s="84" t="s">
        <v>2</v>
      </c>
      <c r="F44" s="86" t="s">
        <v>5</v>
      </c>
      <c r="G44" s="84" t="s">
        <v>6</v>
      </c>
      <c r="H44" s="86" t="s">
        <v>63</v>
      </c>
      <c r="I44" s="106">
        <v>46022</v>
      </c>
      <c r="J44" s="77">
        <f t="shared" si="0"/>
        <v>11944.810000000052</v>
      </c>
      <c r="K44" s="11"/>
      <c r="L44" s="12"/>
    </row>
    <row r="45" spans="1:12" s="5" customFormat="1" ht="30" customHeight="1" x14ac:dyDescent="0.25">
      <c r="A45" s="78">
        <v>46003</v>
      </c>
      <c r="B45" s="87">
        <v>120952</v>
      </c>
      <c r="C45" s="80" t="s">
        <v>92</v>
      </c>
      <c r="D45" s="81">
        <v>4933.91</v>
      </c>
      <c r="E45" s="84" t="s">
        <v>2</v>
      </c>
      <c r="F45" s="86" t="s">
        <v>5</v>
      </c>
      <c r="G45" s="84" t="s">
        <v>93</v>
      </c>
      <c r="H45" s="86" t="s">
        <v>94</v>
      </c>
      <c r="I45" s="105">
        <v>46001</v>
      </c>
      <c r="J45" s="77">
        <f t="shared" si="0"/>
        <v>7010.9000000000524</v>
      </c>
      <c r="K45" s="11"/>
      <c r="L45" s="12"/>
    </row>
    <row r="46" spans="1:12" s="5" customFormat="1" ht="30" customHeight="1" x14ac:dyDescent="0.25">
      <c r="A46" s="78">
        <v>46006</v>
      </c>
      <c r="B46" s="87">
        <v>151133</v>
      </c>
      <c r="C46" s="80" t="s">
        <v>1</v>
      </c>
      <c r="D46" s="81">
        <v>5639.94</v>
      </c>
      <c r="E46" s="84" t="s">
        <v>2</v>
      </c>
      <c r="F46" s="85" t="s">
        <v>10</v>
      </c>
      <c r="G46" s="84" t="s">
        <v>95</v>
      </c>
      <c r="H46" s="86" t="s">
        <v>96</v>
      </c>
      <c r="I46" s="105">
        <v>46003</v>
      </c>
      <c r="J46" s="77">
        <f t="shared" si="0"/>
        <v>1370.9600000000528</v>
      </c>
      <c r="K46" s="11"/>
      <c r="L46" s="12"/>
    </row>
    <row r="47" spans="1:12" s="5" customFormat="1" ht="30" customHeight="1" x14ac:dyDescent="0.25">
      <c r="A47" s="78">
        <v>46006</v>
      </c>
      <c r="B47" s="87">
        <v>151133</v>
      </c>
      <c r="C47" s="80" t="s">
        <v>4</v>
      </c>
      <c r="D47" s="81">
        <v>8.5</v>
      </c>
      <c r="E47" s="84" t="s">
        <v>2</v>
      </c>
      <c r="F47" s="86" t="s">
        <v>5</v>
      </c>
      <c r="G47" s="84" t="s">
        <v>6</v>
      </c>
      <c r="H47" s="86" t="s">
        <v>63</v>
      </c>
      <c r="I47" s="106">
        <v>46022</v>
      </c>
      <c r="J47" s="77">
        <f t="shared" si="0"/>
        <v>1362.4600000000528</v>
      </c>
      <c r="K47" s="11"/>
      <c r="L47" s="12"/>
    </row>
    <row r="48" spans="1:12" s="5" customFormat="1" ht="30" customHeight="1" x14ac:dyDescent="0.25">
      <c r="A48" s="78">
        <v>46007</v>
      </c>
      <c r="B48" s="87">
        <v>161417</v>
      </c>
      <c r="C48" s="80" t="s">
        <v>7</v>
      </c>
      <c r="D48" s="81">
        <v>100000</v>
      </c>
      <c r="E48" s="84" t="s">
        <v>8</v>
      </c>
      <c r="F48" s="86" t="s">
        <v>9</v>
      </c>
      <c r="G48" s="84" t="s">
        <v>97</v>
      </c>
      <c r="H48" s="86" t="s">
        <v>63</v>
      </c>
      <c r="I48" s="106">
        <v>46022</v>
      </c>
      <c r="J48" s="77">
        <f>J47+D48</f>
        <v>101362.46000000005</v>
      </c>
      <c r="K48" s="11"/>
      <c r="L48" s="12"/>
    </row>
    <row r="49" spans="1:12" s="5" customFormat="1" ht="30" customHeight="1" x14ac:dyDescent="0.25">
      <c r="A49" s="78">
        <v>46007</v>
      </c>
      <c r="B49" s="87">
        <v>161511</v>
      </c>
      <c r="C49" s="80" t="s">
        <v>7</v>
      </c>
      <c r="D49" s="81">
        <v>24000</v>
      </c>
      <c r="E49" s="84" t="s">
        <v>8</v>
      </c>
      <c r="F49" s="85" t="s">
        <v>9</v>
      </c>
      <c r="G49" s="84" t="s">
        <v>98</v>
      </c>
      <c r="H49" s="86" t="s">
        <v>63</v>
      </c>
      <c r="I49" s="106">
        <v>46022</v>
      </c>
      <c r="J49" s="77">
        <f>J48+D49</f>
        <v>125362.46000000005</v>
      </c>
      <c r="K49" s="11"/>
      <c r="L49" s="12"/>
    </row>
    <row r="50" spans="1:12" s="5" customFormat="1" ht="30" customHeight="1" x14ac:dyDescent="0.25">
      <c r="A50" s="78">
        <v>46007</v>
      </c>
      <c r="B50" s="87">
        <v>161918</v>
      </c>
      <c r="C50" s="80" t="s">
        <v>1</v>
      </c>
      <c r="D50" s="81">
        <v>27470.720000000001</v>
      </c>
      <c r="E50" s="84" t="s">
        <v>2</v>
      </c>
      <c r="F50" s="85" t="s">
        <v>84</v>
      </c>
      <c r="G50" s="84" t="s">
        <v>99</v>
      </c>
      <c r="H50" s="86" t="s">
        <v>100</v>
      </c>
      <c r="I50" s="105">
        <v>46002</v>
      </c>
      <c r="J50" s="77">
        <f>J49-D50</f>
        <v>97891.740000000049</v>
      </c>
      <c r="K50" s="11"/>
      <c r="L50" s="12"/>
    </row>
    <row r="51" spans="1:12" s="5" customFormat="1" ht="30" customHeight="1" x14ac:dyDescent="0.25">
      <c r="A51" s="78">
        <v>46007</v>
      </c>
      <c r="B51" s="87">
        <v>161918</v>
      </c>
      <c r="C51" s="80" t="s">
        <v>4</v>
      </c>
      <c r="D51" s="81">
        <v>8.5</v>
      </c>
      <c r="E51" s="84" t="s">
        <v>2</v>
      </c>
      <c r="F51" s="86" t="s">
        <v>5</v>
      </c>
      <c r="G51" s="84" t="s">
        <v>6</v>
      </c>
      <c r="H51" s="86" t="s">
        <v>63</v>
      </c>
      <c r="I51" s="106">
        <v>46022</v>
      </c>
      <c r="J51" s="77">
        <f>J50-D51</f>
        <v>97883.240000000049</v>
      </c>
      <c r="K51" s="11"/>
      <c r="L51" s="12"/>
    </row>
    <row r="52" spans="1:12" s="5" customFormat="1" ht="30" customHeight="1" x14ac:dyDescent="0.25">
      <c r="A52" s="78">
        <v>46008</v>
      </c>
      <c r="B52" s="87">
        <v>171224</v>
      </c>
      <c r="C52" s="80" t="s">
        <v>1</v>
      </c>
      <c r="D52" s="81">
        <v>5280</v>
      </c>
      <c r="E52" s="84" t="s">
        <v>2</v>
      </c>
      <c r="F52" s="85" t="s">
        <v>20</v>
      </c>
      <c r="G52" s="84" t="s">
        <v>101</v>
      </c>
      <c r="H52" s="86" t="s">
        <v>91</v>
      </c>
      <c r="I52" s="105">
        <v>46008</v>
      </c>
      <c r="J52" s="77">
        <f t="shared" ref="J52:J117" si="1">J51-D52</f>
        <v>92603.240000000049</v>
      </c>
      <c r="K52" s="11"/>
      <c r="L52" s="12"/>
    </row>
    <row r="53" spans="1:12" s="5" customFormat="1" ht="30" customHeight="1" x14ac:dyDescent="0.25">
      <c r="A53" s="78">
        <v>46008</v>
      </c>
      <c r="B53" s="87">
        <v>171224</v>
      </c>
      <c r="C53" s="80" t="s">
        <v>4</v>
      </c>
      <c r="D53" s="81">
        <v>8.5</v>
      </c>
      <c r="E53" s="84" t="s">
        <v>2</v>
      </c>
      <c r="F53" s="86" t="s">
        <v>5</v>
      </c>
      <c r="G53" s="84" t="s">
        <v>6</v>
      </c>
      <c r="H53" s="86" t="s">
        <v>63</v>
      </c>
      <c r="I53" s="106">
        <v>46022</v>
      </c>
      <c r="J53" s="77">
        <f t="shared" si="1"/>
        <v>92594.740000000049</v>
      </c>
      <c r="K53" s="11"/>
      <c r="L53" s="12"/>
    </row>
    <row r="54" spans="1:12" s="5" customFormat="1" ht="30" customHeight="1" x14ac:dyDescent="0.25">
      <c r="A54" s="78">
        <v>46008</v>
      </c>
      <c r="B54" s="87">
        <v>171226</v>
      </c>
      <c r="C54" s="80" t="s">
        <v>1</v>
      </c>
      <c r="D54" s="81">
        <v>2320</v>
      </c>
      <c r="E54" s="84" t="s">
        <v>2</v>
      </c>
      <c r="F54" s="85" t="s">
        <v>20</v>
      </c>
      <c r="G54" s="84" t="s">
        <v>101</v>
      </c>
      <c r="H54" s="86" t="s">
        <v>91</v>
      </c>
      <c r="I54" s="105">
        <v>46008</v>
      </c>
      <c r="J54" s="77">
        <f t="shared" si="1"/>
        <v>90274.740000000049</v>
      </c>
      <c r="K54" s="11"/>
      <c r="L54" s="12"/>
    </row>
    <row r="55" spans="1:12" s="5" customFormat="1" ht="30" customHeight="1" x14ac:dyDescent="0.25">
      <c r="A55" s="78">
        <v>46008</v>
      </c>
      <c r="B55" s="87">
        <v>171226</v>
      </c>
      <c r="C55" s="80" t="s">
        <v>4</v>
      </c>
      <c r="D55" s="81">
        <v>8.5</v>
      </c>
      <c r="E55" s="84" t="s">
        <v>2</v>
      </c>
      <c r="F55" s="86" t="s">
        <v>5</v>
      </c>
      <c r="G55" s="84" t="s">
        <v>6</v>
      </c>
      <c r="H55" s="86" t="s">
        <v>63</v>
      </c>
      <c r="I55" s="106">
        <v>46022</v>
      </c>
      <c r="J55" s="77">
        <f t="shared" si="1"/>
        <v>90266.240000000049</v>
      </c>
      <c r="K55" s="11"/>
      <c r="L55" s="12"/>
    </row>
    <row r="56" spans="1:12" s="5" customFormat="1" ht="30" customHeight="1" x14ac:dyDescent="0.25">
      <c r="A56" s="78">
        <v>46008</v>
      </c>
      <c r="B56" s="87">
        <v>171228</v>
      </c>
      <c r="C56" s="80" t="s">
        <v>1</v>
      </c>
      <c r="D56" s="81">
        <v>7875.1</v>
      </c>
      <c r="E56" s="84" t="s">
        <v>2</v>
      </c>
      <c r="F56" s="86" t="s">
        <v>102</v>
      </c>
      <c r="G56" s="84" t="s">
        <v>87</v>
      </c>
      <c r="H56" s="86" t="s">
        <v>103</v>
      </c>
      <c r="I56" s="105">
        <v>46009</v>
      </c>
      <c r="J56" s="77">
        <f t="shared" si="1"/>
        <v>82391.140000000043</v>
      </c>
      <c r="K56" s="11"/>
      <c r="L56" s="12"/>
    </row>
    <row r="57" spans="1:12" s="5" customFormat="1" ht="30" customHeight="1" x14ac:dyDescent="0.25">
      <c r="A57" s="78">
        <v>46008</v>
      </c>
      <c r="B57" s="87">
        <v>171228</v>
      </c>
      <c r="C57" s="80" t="s">
        <v>4</v>
      </c>
      <c r="D57" s="81">
        <v>8.5</v>
      </c>
      <c r="E57" s="84" t="s">
        <v>2</v>
      </c>
      <c r="F57" s="86" t="s">
        <v>5</v>
      </c>
      <c r="G57" s="84" t="s">
        <v>6</v>
      </c>
      <c r="H57" s="86" t="s">
        <v>63</v>
      </c>
      <c r="I57" s="106">
        <v>46022</v>
      </c>
      <c r="J57" s="77">
        <f t="shared" si="1"/>
        <v>82382.640000000043</v>
      </c>
      <c r="K57" s="11"/>
      <c r="L57" s="12"/>
    </row>
    <row r="58" spans="1:12" s="5" customFormat="1" ht="30" customHeight="1" x14ac:dyDescent="0.25">
      <c r="A58" s="78">
        <v>46008</v>
      </c>
      <c r="B58" s="87">
        <v>171249</v>
      </c>
      <c r="C58" s="80" t="s">
        <v>1</v>
      </c>
      <c r="D58" s="81">
        <v>134.52000000000001</v>
      </c>
      <c r="E58" s="84" t="s">
        <v>2</v>
      </c>
      <c r="F58" s="86" t="s">
        <v>80</v>
      </c>
      <c r="G58" s="84" t="s">
        <v>104</v>
      </c>
      <c r="H58" s="86" t="s">
        <v>69</v>
      </c>
      <c r="I58" s="105">
        <v>46008</v>
      </c>
      <c r="J58" s="77">
        <f t="shared" si="1"/>
        <v>82248.120000000039</v>
      </c>
      <c r="K58" s="11"/>
      <c r="L58" s="12"/>
    </row>
    <row r="59" spans="1:12" s="5" customFormat="1" ht="30" customHeight="1" x14ac:dyDescent="0.25">
      <c r="A59" s="78">
        <v>46008</v>
      </c>
      <c r="B59" s="87">
        <v>171249</v>
      </c>
      <c r="C59" s="80" t="s">
        <v>4</v>
      </c>
      <c r="D59" s="81">
        <v>1.19</v>
      </c>
      <c r="E59" s="84" t="s">
        <v>2</v>
      </c>
      <c r="F59" s="86" t="s">
        <v>5</v>
      </c>
      <c r="G59" s="84" t="s">
        <v>6</v>
      </c>
      <c r="H59" s="86" t="s">
        <v>63</v>
      </c>
      <c r="I59" s="106">
        <v>46022</v>
      </c>
      <c r="J59" s="77">
        <f t="shared" si="1"/>
        <v>82246.930000000037</v>
      </c>
      <c r="K59" s="11"/>
      <c r="L59" s="12"/>
    </row>
    <row r="60" spans="1:12" s="5" customFormat="1" ht="30" customHeight="1" x14ac:dyDescent="0.25">
      <c r="A60" s="78">
        <v>46008</v>
      </c>
      <c r="B60" s="87">
        <v>171251</v>
      </c>
      <c r="C60" s="80" t="s">
        <v>1</v>
      </c>
      <c r="D60" s="81">
        <v>801.36</v>
      </c>
      <c r="E60" s="84" t="s">
        <v>2</v>
      </c>
      <c r="F60" s="86" t="s">
        <v>13</v>
      </c>
      <c r="G60" s="84" t="s">
        <v>104</v>
      </c>
      <c r="H60" s="86" t="s">
        <v>69</v>
      </c>
      <c r="I60" s="105">
        <v>46008</v>
      </c>
      <c r="J60" s="77">
        <f t="shared" si="1"/>
        <v>81445.570000000036</v>
      </c>
      <c r="K60" s="11"/>
      <c r="L60" s="12"/>
    </row>
    <row r="61" spans="1:12" s="5" customFormat="1" ht="30" customHeight="1" x14ac:dyDescent="0.25">
      <c r="A61" s="78">
        <v>46008</v>
      </c>
      <c r="B61" s="87">
        <v>171251</v>
      </c>
      <c r="C61" s="80" t="s">
        <v>4</v>
      </c>
      <c r="D61" s="81">
        <v>7.13</v>
      </c>
      <c r="E61" s="84" t="s">
        <v>2</v>
      </c>
      <c r="F61" s="86" t="s">
        <v>5</v>
      </c>
      <c r="G61" s="84" t="s">
        <v>6</v>
      </c>
      <c r="H61" s="86" t="s">
        <v>63</v>
      </c>
      <c r="I61" s="106">
        <v>46022</v>
      </c>
      <c r="J61" s="77">
        <f t="shared" si="1"/>
        <v>81438.440000000031</v>
      </c>
      <c r="K61" s="11"/>
      <c r="L61" s="12"/>
    </row>
    <row r="62" spans="1:12" s="5" customFormat="1" ht="30" customHeight="1" x14ac:dyDescent="0.25">
      <c r="A62" s="78">
        <v>46008</v>
      </c>
      <c r="B62" s="87">
        <v>171252</v>
      </c>
      <c r="C62" s="80" t="s">
        <v>1</v>
      </c>
      <c r="D62" s="81">
        <v>371.1</v>
      </c>
      <c r="E62" s="84" t="s">
        <v>2</v>
      </c>
      <c r="F62" s="86" t="s">
        <v>48</v>
      </c>
      <c r="G62" s="84" t="s">
        <v>104</v>
      </c>
      <c r="H62" s="86" t="s">
        <v>69</v>
      </c>
      <c r="I62" s="105">
        <v>46008</v>
      </c>
      <c r="J62" s="77">
        <f t="shared" si="1"/>
        <v>81067.340000000026</v>
      </c>
      <c r="K62" s="11"/>
      <c r="L62" s="12"/>
    </row>
    <row r="63" spans="1:12" s="5" customFormat="1" ht="30" customHeight="1" x14ac:dyDescent="0.25">
      <c r="A63" s="78">
        <v>46008</v>
      </c>
      <c r="B63" s="87">
        <v>171252</v>
      </c>
      <c r="C63" s="80" t="s">
        <v>4</v>
      </c>
      <c r="D63" s="81">
        <v>3.3</v>
      </c>
      <c r="E63" s="84" t="s">
        <v>2</v>
      </c>
      <c r="F63" s="86" t="s">
        <v>5</v>
      </c>
      <c r="G63" s="84" t="s">
        <v>6</v>
      </c>
      <c r="H63" s="86" t="s">
        <v>63</v>
      </c>
      <c r="I63" s="106">
        <v>46022</v>
      </c>
      <c r="J63" s="77">
        <f t="shared" si="1"/>
        <v>81064.040000000023</v>
      </c>
      <c r="K63" s="11"/>
      <c r="L63" s="12"/>
    </row>
    <row r="64" spans="1:12" s="5" customFormat="1" ht="30" customHeight="1" x14ac:dyDescent="0.25">
      <c r="A64" s="78">
        <v>46008</v>
      </c>
      <c r="B64" s="87">
        <v>171253</v>
      </c>
      <c r="C64" s="80" t="s">
        <v>1</v>
      </c>
      <c r="D64" s="81">
        <v>373.66</v>
      </c>
      <c r="E64" s="84" t="s">
        <v>2</v>
      </c>
      <c r="F64" s="85" t="s">
        <v>49</v>
      </c>
      <c r="G64" s="84" t="s">
        <v>104</v>
      </c>
      <c r="H64" s="86" t="s">
        <v>69</v>
      </c>
      <c r="I64" s="105">
        <v>46008</v>
      </c>
      <c r="J64" s="77">
        <f t="shared" si="1"/>
        <v>80690.380000000019</v>
      </c>
      <c r="K64" s="11"/>
      <c r="L64" s="12"/>
    </row>
    <row r="65" spans="1:12" s="5" customFormat="1" ht="30" customHeight="1" x14ac:dyDescent="0.25">
      <c r="A65" s="78">
        <v>46008</v>
      </c>
      <c r="B65" s="87">
        <v>171253</v>
      </c>
      <c r="C65" s="80" t="s">
        <v>4</v>
      </c>
      <c r="D65" s="81">
        <v>3.32</v>
      </c>
      <c r="E65" s="84" t="s">
        <v>2</v>
      </c>
      <c r="F65" s="86" t="s">
        <v>5</v>
      </c>
      <c r="G65" s="84" t="s">
        <v>6</v>
      </c>
      <c r="H65" s="86" t="s">
        <v>63</v>
      </c>
      <c r="I65" s="106">
        <v>46022</v>
      </c>
      <c r="J65" s="77">
        <f t="shared" si="1"/>
        <v>80687.060000000012</v>
      </c>
      <c r="K65" s="11"/>
      <c r="L65" s="12"/>
    </row>
    <row r="66" spans="1:12" s="5" customFormat="1" ht="30" customHeight="1" x14ac:dyDescent="0.25">
      <c r="A66" s="78">
        <v>46008</v>
      </c>
      <c r="B66" s="87">
        <v>171255</v>
      </c>
      <c r="C66" s="80" t="s">
        <v>1</v>
      </c>
      <c r="D66" s="81">
        <v>1104.17</v>
      </c>
      <c r="E66" s="84" t="s">
        <v>2</v>
      </c>
      <c r="F66" s="85" t="s">
        <v>75</v>
      </c>
      <c r="G66" s="84" t="s">
        <v>104</v>
      </c>
      <c r="H66" s="86" t="s">
        <v>69</v>
      </c>
      <c r="I66" s="105">
        <v>46008</v>
      </c>
      <c r="J66" s="77">
        <f t="shared" si="1"/>
        <v>79582.890000000014</v>
      </c>
      <c r="K66" s="11"/>
      <c r="L66" s="12"/>
    </row>
    <row r="67" spans="1:12" s="5" customFormat="1" ht="30" customHeight="1" x14ac:dyDescent="0.25">
      <c r="A67" s="78">
        <v>46008</v>
      </c>
      <c r="B67" s="87">
        <v>171255</v>
      </c>
      <c r="C67" s="80" t="s">
        <v>4</v>
      </c>
      <c r="D67" s="81">
        <v>8.5</v>
      </c>
      <c r="E67" s="84" t="s">
        <v>2</v>
      </c>
      <c r="F67" s="86" t="s">
        <v>5</v>
      </c>
      <c r="G67" s="84" t="s">
        <v>6</v>
      </c>
      <c r="H67" s="86" t="s">
        <v>63</v>
      </c>
      <c r="I67" s="106">
        <v>46022</v>
      </c>
      <c r="J67" s="77">
        <f t="shared" si="1"/>
        <v>79574.390000000014</v>
      </c>
      <c r="K67" s="11"/>
      <c r="L67" s="12"/>
    </row>
    <row r="68" spans="1:12" s="5" customFormat="1" ht="30" customHeight="1" x14ac:dyDescent="0.25">
      <c r="A68" s="78">
        <v>46008</v>
      </c>
      <c r="B68" s="87">
        <v>171256</v>
      </c>
      <c r="C68" s="80" t="s">
        <v>1</v>
      </c>
      <c r="D68" s="81">
        <v>653.58000000000004</v>
      </c>
      <c r="E68" s="84" t="s">
        <v>2</v>
      </c>
      <c r="F68" s="86" t="s">
        <v>17</v>
      </c>
      <c r="G68" s="84" t="s">
        <v>104</v>
      </c>
      <c r="H68" s="86" t="s">
        <v>69</v>
      </c>
      <c r="I68" s="105">
        <v>46008</v>
      </c>
      <c r="J68" s="77">
        <f t="shared" si="1"/>
        <v>78920.810000000012</v>
      </c>
      <c r="K68" s="11"/>
      <c r="L68" s="12"/>
    </row>
    <row r="69" spans="1:12" s="5" customFormat="1" ht="30" customHeight="1" x14ac:dyDescent="0.25">
      <c r="A69" s="78">
        <v>46008</v>
      </c>
      <c r="B69" s="87">
        <v>171256</v>
      </c>
      <c r="C69" s="80" t="s">
        <v>4</v>
      </c>
      <c r="D69" s="81">
        <v>5.81</v>
      </c>
      <c r="E69" s="84" t="s">
        <v>2</v>
      </c>
      <c r="F69" s="86" t="s">
        <v>5</v>
      </c>
      <c r="G69" s="84" t="s">
        <v>6</v>
      </c>
      <c r="H69" s="86" t="s">
        <v>63</v>
      </c>
      <c r="I69" s="106">
        <v>46022</v>
      </c>
      <c r="J69" s="77">
        <f t="shared" si="1"/>
        <v>78915.000000000015</v>
      </c>
      <c r="K69" s="11"/>
      <c r="L69" s="12"/>
    </row>
    <row r="70" spans="1:12" s="5" customFormat="1" ht="30" customHeight="1" x14ac:dyDescent="0.25">
      <c r="A70" s="78">
        <v>46008</v>
      </c>
      <c r="B70" s="87">
        <v>171308</v>
      </c>
      <c r="C70" s="80" t="s">
        <v>1</v>
      </c>
      <c r="D70" s="81">
        <v>1017.64</v>
      </c>
      <c r="E70" s="84" t="s">
        <v>2</v>
      </c>
      <c r="F70" s="86" t="s">
        <v>15</v>
      </c>
      <c r="G70" s="84" t="s">
        <v>104</v>
      </c>
      <c r="H70" s="86" t="s">
        <v>69</v>
      </c>
      <c r="I70" s="105">
        <v>46008</v>
      </c>
      <c r="J70" s="77">
        <f t="shared" si="1"/>
        <v>77897.360000000015</v>
      </c>
      <c r="K70" s="11"/>
      <c r="L70" s="12"/>
    </row>
    <row r="71" spans="1:12" s="5" customFormat="1" ht="30" customHeight="1" x14ac:dyDescent="0.25">
      <c r="A71" s="20" t="s">
        <v>35</v>
      </c>
      <c r="B71" s="20" t="s">
        <v>36</v>
      </c>
      <c r="C71" s="20" t="s">
        <v>37</v>
      </c>
      <c r="D71" s="21" t="s">
        <v>38</v>
      </c>
      <c r="E71" s="20" t="s">
        <v>39</v>
      </c>
      <c r="F71" s="20" t="s">
        <v>40</v>
      </c>
      <c r="G71" s="20" t="s">
        <v>41</v>
      </c>
      <c r="H71" s="20" t="s">
        <v>42</v>
      </c>
      <c r="I71" s="108" t="s">
        <v>43</v>
      </c>
      <c r="J71" s="21" t="s">
        <v>44</v>
      </c>
      <c r="K71" s="11"/>
      <c r="L71" s="12"/>
    </row>
    <row r="72" spans="1:12" s="5" customFormat="1" ht="30" customHeight="1" x14ac:dyDescent="0.25">
      <c r="A72" s="78">
        <v>46008</v>
      </c>
      <c r="B72" s="87">
        <v>171308</v>
      </c>
      <c r="C72" s="80" t="s">
        <v>4</v>
      </c>
      <c r="D72" s="81">
        <v>8.5</v>
      </c>
      <c r="E72" s="84" t="s">
        <v>2</v>
      </c>
      <c r="F72" s="86" t="s">
        <v>5</v>
      </c>
      <c r="G72" s="84" t="s">
        <v>6</v>
      </c>
      <c r="H72" s="86" t="s">
        <v>63</v>
      </c>
      <c r="I72" s="106">
        <v>46022</v>
      </c>
      <c r="J72" s="77">
        <f>J70-D72</f>
        <v>77888.860000000015</v>
      </c>
      <c r="K72" s="11"/>
      <c r="L72" s="12"/>
    </row>
    <row r="73" spans="1:12" s="5" customFormat="1" ht="30" customHeight="1" x14ac:dyDescent="0.25">
      <c r="A73" s="78">
        <v>46008</v>
      </c>
      <c r="B73" s="87">
        <v>171312</v>
      </c>
      <c r="C73" s="80" t="s">
        <v>1</v>
      </c>
      <c r="D73" s="81">
        <v>605.30999999999995</v>
      </c>
      <c r="E73" s="84" t="s">
        <v>2</v>
      </c>
      <c r="F73" s="85" t="s">
        <v>47</v>
      </c>
      <c r="G73" s="84" t="s">
        <v>104</v>
      </c>
      <c r="H73" s="86" t="s">
        <v>69</v>
      </c>
      <c r="I73" s="105">
        <v>46008</v>
      </c>
      <c r="J73" s="77">
        <f t="shared" si="1"/>
        <v>77283.550000000017</v>
      </c>
      <c r="K73" s="11"/>
      <c r="L73" s="12"/>
    </row>
    <row r="74" spans="1:12" s="5" customFormat="1" ht="30" customHeight="1" x14ac:dyDescent="0.25">
      <c r="A74" s="78">
        <v>46008</v>
      </c>
      <c r="B74" s="87">
        <v>171312</v>
      </c>
      <c r="C74" s="80" t="s">
        <v>4</v>
      </c>
      <c r="D74" s="81">
        <v>5.38</v>
      </c>
      <c r="E74" s="84" t="s">
        <v>2</v>
      </c>
      <c r="F74" s="86" t="s">
        <v>5</v>
      </c>
      <c r="G74" s="84" t="s">
        <v>6</v>
      </c>
      <c r="H74" s="86" t="s">
        <v>63</v>
      </c>
      <c r="I74" s="106">
        <v>46022</v>
      </c>
      <c r="J74" s="77">
        <f t="shared" si="1"/>
        <v>77278.170000000013</v>
      </c>
      <c r="K74" s="11"/>
      <c r="L74" s="12"/>
    </row>
    <row r="75" spans="1:12" s="5" customFormat="1" ht="30" customHeight="1" x14ac:dyDescent="0.25">
      <c r="A75" s="78">
        <v>46008</v>
      </c>
      <c r="B75" s="87">
        <v>171314</v>
      </c>
      <c r="C75" s="80" t="s">
        <v>1</v>
      </c>
      <c r="D75" s="81">
        <v>1017.64</v>
      </c>
      <c r="E75" s="84" t="s">
        <v>2</v>
      </c>
      <c r="F75" s="85" t="s">
        <v>14</v>
      </c>
      <c r="G75" s="84" t="s">
        <v>104</v>
      </c>
      <c r="H75" s="86" t="s">
        <v>69</v>
      </c>
      <c r="I75" s="105">
        <v>46008</v>
      </c>
      <c r="J75" s="77">
        <f t="shared" si="1"/>
        <v>76260.530000000013</v>
      </c>
      <c r="K75" s="11"/>
      <c r="L75" s="12"/>
    </row>
    <row r="76" spans="1:12" s="5" customFormat="1" ht="30" customHeight="1" x14ac:dyDescent="0.25">
      <c r="A76" s="78">
        <v>46008</v>
      </c>
      <c r="B76" s="87">
        <v>171314</v>
      </c>
      <c r="C76" s="80" t="s">
        <v>4</v>
      </c>
      <c r="D76" s="81">
        <v>8.5</v>
      </c>
      <c r="E76" s="84" t="s">
        <v>2</v>
      </c>
      <c r="F76" s="86" t="s">
        <v>5</v>
      </c>
      <c r="G76" s="84" t="s">
        <v>6</v>
      </c>
      <c r="H76" s="86" t="s">
        <v>63</v>
      </c>
      <c r="I76" s="106">
        <v>46022</v>
      </c>
      <c r="J76" s="77">
        <f t="shared" si="1"/>
        <v>76252.030000000013</v>
      </c>
      <c r="K76" s="11"/>
      <c r="L76" s="12"/>
    </row>
    <row r="77" spans="1:12" s="5" customFormat="1" ht="30" customHeight="1" x14ac:dyDescent="0.25">
      <c r="A77" s="78">
        <v>46008</v>
      </c>
      <c r="B77" s="87">
        <v>171315</v>
      </c>
      <c r="C77" s="80" t="s">
        <v>1</v>
      </c>
      <c r="D77" s="81">
        <v>201.77</v>
      </c>
      <c r="E77" s="84" t="s">
        <v>2</v>
      </c>
      <c r="F77" s="86" t="s">
        <v>50</v>
      </c>
      <c r="G77" s="84" t="s">
        <v>104</v>
      </c>
      <c r="H77" s="86" t="s">
        <v>69</v>
      </c>
      <c r="I77" s="105">
        <v>46008</v>
      </c>
      <c r="J77" s="77">
        <f t="shared" si="1"/>
        <v>76050.260000000009</v>
      </c>
      <c r="K77" s="11"/>
      <c r="L77" s="12"/>
    </row>
    <row r="78" spans="1:12" s="5" customFormat="1" ht="30" customHeight="1" x14ac:dyDescent="0.25">
      <c r="A78" s="78">
        <v>46008</v>
      </c>
      <c r="B78" s="87">
        <v>171315</v>
      </c>
      <c r="C78" s="80" t="s">
        <v>4</v>
      </c>
      <c r="D78" s="81">
        <v>1.79</v>
      </c>
      <c r="E78" s="84" t="s">
        <v>2</v>
      </c>
      <c r="F78" s="86" t="s">
        <v>5</v>
      </c>
      <c r="G78" s="84" t="s">
        <v>6</v>
      </c>
      <c r="H78" s="86" t="s">
        <v>63</v>
      </c>
      <c r="I78" s="106">
        <v>46022</v>
      </c>
      <c r="J78" s="77">
        <f t="shared" si="1"/>
        <v>76048.470000000016</v>
      </c>
      <c r="K78" s="11"/>
      <c r="L78" s="12"/>
    </row>
    <row r="79" spans="1:12" s="5" customFormat="1" ht="30" customHeight="1" x14ac:dyDescent="0.25">
      <c r="A79" s="78">
        <v>46008</v>
      </c>
      <c r="B79" s="87">
        <v>171316</v>
      </c>
      <c r="C79" s="80" t="s">
        <v>1</v>
      </c>
      <c r="D79" s="81">
        <v>671.6</v>
      </c>
      <c r="E79" s="84" t="s">
        <v>2</v>
      </c>
      <c r="F79" s="86" t="s">
        <v>16</v>
      </c>
      <c r="G79" s="84" t="s">
        <v>104</v>
      </c>
      <c r="H79" s="86" t="s">
        <v>69</v>
      </c>
      <c r="I79" s="105">
        <v>46008</v>
      </c>
      <c r="J79" s="77">
        <f t="shared" si="1"/>
        <v>75376.87000000001</v>
      </c>
      <c r="K79" s="11"/>
      <c r="L79" s="12"/>
    </row>
    <row r="80" spans="1:12" s="5" customFormat="1" ht="30" customHeight="1" x14ac:dyDescent="0.25">
      <c r="A80" s="78">
        <v>46008</v>
      </c>
      <c r="B80" s="87">
        <v>171316</v>
      </c>
      <c r="C80" s="80" t="s">
        <v>4</v>
      </c>
      <c r="D80" s="81">
        <v>5.97</v>
      </c>
      <c r="E80" s="84" t="s">
        <v>2</v>
      </c>
      <c r="F80" s="85" t="s">
        <v>5</v>
      </c>
      <c r="G80" s="84" t="s">
        <v>6</v>
      </c>
      <c r="H80" s="86" t="s">
        <v>63</v>
      </c>
      <c r="I80" s="106">
        <v>46022</v>
      </c>
      <c r="J80" s="77">
        <f t="shared" si="1"/>
        <v>75370.900000000009</v>
      </c>
      <c r="K80" s="11"/>
      <c r="L80" s="12"/>
    </row>
    <row r="81" spans="1:12" s="5" customFormat="1" ht="30" customHeight="1" x14ac:dyDescent="0.25">
      <c r="A81" s="78">
        <v>46008</v>
      </c>
      <c r="B81" s="87">
        <v>171318</v>
      </c>
      <c r="C81" s="80" t="s">
        <v>1</v>
      </c>
      <c r="D81" s="81">
        <v>1828.54</v>
      </c>
      <c r="E81" s="84" t="s">
        <v>2</v>
      </c>
      <c r="F81" s="86" t="s">
        <v>70</v>
      </c>
      <c r="G81" s="84" t="s">
        <v>104</v>
      </c>
      <c r="H81" s="86" t="s">
        <v>69</v>
      </c>
      <c r="I81" s="105">
        <v>46008</v>
      </c>
      <c r="J81" s="77">
        <f t="shared" si="1"/>
        <v>73542.360000000015</v>
      </c>
      <c r="K81" s="11"/>
      <c r="L81" s="12"/>
    </row>
    <row r="82" spans="1:12" s="5" customFormat="1" ht="30" customHeight="1" x14ac:dyDescent="0.25">
      <c r="A82" s="78">
        <v>46008</v>
      </c>
      <c r="B82" s="87">
        <v>171318</v>
      </c>
      <c r="C82" s="80" t="s">
        <v>4</v>
      </c>
      <c r="D82" s="81">
        <v>8.5</v>
      </c>
      <c r="E82" s="84" t="s">
        <v>2</v>
      </c>
      <c r="F82" s="85" t="s">
        <v>5</v>
      </c>
      <c r="G82" s="84" t="s">
        <v>6</v>
      </c>
      <c r="H82" s="86" t="s">
        <v>63</v>
      </c>
      <c r="I82" s="106">
        <v>46022</v>
      </c>
      <c r="J82" s="77">
        <f t="shared" si="1"/>
        <v>73533.860000000015</v>
      </c>
      <c r="K82" s="11"/>
      <c r="L82" s="12"/>
    </row>
    <row r="83" spans="1:12" s="5" customFormat="1" ht="30" customHeight="1" x14ac:dyDescent="0.25">
      <c r="A83" s="78">
        <v>46008</v>
      </c>
      <c r="B83" s="87">
        <v>171319</v>
      </c>
      <c r="C83" s="80" t="s">
        <v>1</v>
      </c>
      <c r="D83" s="81">
        <v>671.6</v>
      </c>
      <c r="E83" s="84" t="s">
        <v>2</v>
      </c>
      <c r="F83" s="86" t="s">
        <v>67</v>
      </c>
      <c r="G83" s="84" t="s">
        <v>104</v>
      </c>
      <c r="H83" s="86" t="s">
        <v>69</v>
      </c>
      <c r="I83" s="105">
        <v>46008</v>
      </c>
      <c r="J83" s="77">
        <f t="shared" si="1"/>
        <v>72862.260000000009</v>
      </c>
      <c r="K83" s="11"/>
      <c r="L83" s="12"/>
    </row>
    <row r="84" spans="1:12" s="5" customFormat="1" ht="30" customHeight="1" x14ac:dyDescent="0.25">
      <c r="A84" s="78">
        <v>46008</v>
      </c>
      <c r="B84" s="87">
        <v>171319</v>
      </c>
      <c r="C84" s="80" t="s">
        <v>4</v>
      </c>
      <c r="D84" s="81">
        <v>5.97</v>
      </c>
      <c r="E84" s="84" t="s">
        <v>2</v>
      </c>
      <c r="F84" s="86" t="s">
        <v>5</v>
      </c>
      <c r="G84" s="84" t="s">
        <v>6</v>
      </c>
      <c r="H84" s="86" t="s">
        <v>63</v>
      </c>
      <c r="I84" s="106">
        <v>46022</v>
      </c>
      <c r="J84" s="77">
        <f t="shared" si="1"/>
        <v>72856.290000000008</v>
      </c>
      <c r="K84" s="11"/>
      <c r="L84" s="12"/>
    </row>
    <row r="85" spans="1:12" s="5" customFormat="1" ht="30" customHeight="1" x14ac:dyDescent="0.25">
      <c r="A85" s="78">
        <v>46008</v>
      </c>
      <c r="B85" s="87">
        <v>171343</v>
      </c>
      <c r="C85" s="80" t="s">
        <v>1</v>
      </c>
      <c r="D85" s="81">
        <v>23700</v>
      </c>
      <c r="E85" s="84" t="s">
        <v>2</v>
      </c>
      <c r="F85" s="86" t="s">
        <v>105</v>
      </c>
      <c r="G85" s="84" t="s">
        <v>106</v>
      </c>
      <c r="H85" s="86" t="s">
        <v>107</v>
      </c>
      <c r="I85" s="105">
        <v>46008</v>
      </c>
      <c r="J85" s="77">
        <f t="shared" si="1"/>
        <v>49156.290000000008</v>
      </c>
      <c r="K85" s="11"/>
      <c r="L85" s="12"/>
    </row>
    <row r="86" spans="1:12" s="5" customFormat="1" ht="30" customHeight="1" x14ac:dyDescent="0.25">
      <c r="A86" s="78">
        <v>46008</v>
      </c>
      <c r="B86" s="87">
        <v>171343</v>
      </c>
      <c r="C86" s="80" t="s">
        <v>4</v>
      </c>
      <c r="D86" s="81">
        <v>8.5</v>
      </c>
      <c r="E86" s="84" t="s">
        <v>2</v>
      </c>
      <c r="F86" s="86" t="s">
        <v>5</v>
      </c>
      <c r="G86" s="84" t="s">
        <v>6</v>
      </c>
      <c r="H86" s="86" t="s">
        <v>63</v>
      </c>
      <c r="I86" s="106">
        <v>46022</v>
      </c>
      <c r="J86" s="77">
        <f t="shared" si="1"/>
        <v>49147.790000000008</v>
      </c>
      <c r="K86" s="11"/>
      <c r="L86" s="12"/>
    </row>
    <row r="87" spans="1:12" s="5" customFormat="1" ht="30" customHeight="1" x14ac:dyDescent="0.25">
      <c r="A87" s="78">
        <v>46008</v>
      </c>
      <c r="B87" s="87">
        <v>171411</v>
      </c>
      <c r="C87" s="80" t="s">
        <v>1</v>
      </c>
      <c r="D87" s="81">
        <v>2500</v>
      </c>
      <c r="E87" s="84" t="s">
        <v>2</v>
      </c>
      <c r="F87" s="85" t="s">
        <v>108</v>
      </c>
      <c r="G87" s="84" t="s">
        <v>109</v>
      </c>
      <c r="H87" s="86" t="s">
        <v>53</v>
      </c>
      <c r="I87" s="105">
        <v>46007</v>
      </c>
      <c r="J87" s="77">
        <f t="shared" si="1"/>
        <v>46647.790000000008</v>
      </c>
      <c r="K87" s="11"/>
      <c r="L87" s="12"/>
    </row>
    <row r="88" spans="1:12" s="5" customFormat="1" ht="30" customHeight="1" x14ac:dyDescent="0.25">
      <c r="A88" s="78">
        <v>46008</v>
      </c>
      <c r="B88" s="87">
        <v>171411</v>
      </c>
      <c r="C88" s="80" t="s">
        <v>4</v>
      </c>
      <c r="D88" s="81">
        <v>8.5</v>
      </c>
      <c r="E88" s="84" t="s">
        <v>2</v>
      </c>
      <c r="F88" s="86" t="s">
        <v>5</v>
      </c>
      <c r="G88" s="84" t="s">
        <v>6</v>
      </c>
      <c r="H88" s="86" t="s">
        <v>63</v>
      </c>
      <c r="I88" s="106">
        <v>46022</v>
      </c>
      <c r="J88" s="77">
        <f t="shared" si="1"/>
        <v>46639.290000000008</v>
      </c>
      <c r="K88" s="11"/>
      <c r="L88" s="12"/>
    </row>
    <row r="89" spans="1:12" s="5" customFormat="1" ht="30" customHeight="1" x14ac:dyDescent="0.25">
      <c r="A89" s="78">
        <v>46009</v>
      </c>
      <c r="B89" s="87">
        <v>181119</v>
      </c>
      <c r="C89" s="80" t="s">
        <v>1</v>
      </c>
      <c r="D89" s="81">
        <v>17600</v>
      </c>
      <c r="E89" s="84" t="s">
        <v>2</v>
      </c>
      <c r="F89" s="85" t="s">
        <v>105</v>
      </c>
      <c r="G89" s="84" t="s">
        <v>106</v>
      </c>
      <c r="H89" s="86" t="s">
        <v>110</v>
      </c>
      <c r="I89" s="105">
        <v>46008</v>
      </c>
      <c r="J89" s="77">
        <f t="shared" si="1"/>
        <v>29039.290000000008</v>
      </c>
      <c r="K89" s="11"/>
      <c r="L89" s="12"/>
    </row>
    <row r="90" spans="1:12" s="5" customFormat="1" ht="30" customHeight="1" x14ac:dyDescent="0.25">
      <c r="A90" s="78">
        <v>46009</v>
      </c>
      <c r="B90" s="87">
        <v>181119</v>
      </c>
      <c r="C90" s="80" t="s">
        <v>4</v>
      </c>
      <c r="D90" s="81">
        <v>8.5</v>
      </c>
      <c r="E90" s="84" t="s">
        <v>2</v>
      </c>
      <c r="F90" s="86" t="s">
        <v>5</v>
      </c>
      <c r="G90" s="84" t="s">
        <v>6</v>
      </c>
      <c r="H90" s="86" t="s">
        <v>63</v>
      </c>
      <c r="I90" s="106">
        <v>46022</v>
      </c>
      <c r="J90" s="77">
        <f t="shared" si="1"/>
        <v>29030.790000000008</v>
      </c>
      <c r="K90" s="11"/>
      <c r="L90" s="12"/>
    </row>
    <row r="91" spans="1:12" s="5" customFormat="1" ht="30" customHeight="1" x14ac:dyDescent="0.25">
      <c r="A91" s="78">
        <v>46009</v>
      </c>
      <c r="B91" s="87">
        <v>181131</v>
      </c>
      <c r="C91" s="80" t="s">
        <v>1</v>
      </c>
      <c r="D91" s="81">
        <v>10000</v>
      </c>
      <c r="E91" s="84" t="s">
        <v>2</v>
      </c>
      <c r="F91" s="85" t="s">
        <v>81</v>
      </c>
      <c r="G91" s="84" t="s">
        <v>111</v>
      </c>
      <c r="H91" s="86" t="s">
        <v>69</v>
      </c>
      <c r="I91" s="105">
        <v>46009</v>
      </c>
      <c r="J91" s="77">
        <f t="shared" si="1"/>
        <v>19030.790000000008</v>
      </c>
      <c r="K91" s="11"/>
      <c r="L91" s="12"/>
    </row>
    <row r="92" spans="1:12" s="5" customFormat="1" ht="30" customHeight="1" x14ac:dyDescent="0.25">
      <c r="A92" s="78">
        <v>46009</v>
      </c>
      <c r="B92" s="87">
        <v>181131</v>
      </c>
      <c r="C92" s="80" t="s">
        <v>4</v>
      </c>
      <c r="D92" s="81">
        <v>8.5</v>
      </c>
      <c r="E92" s="84" t="s">
        <v>2</v>
      </c>
      <c r="F92" s="86" t="s">
        <v>5</v>
      </c>
      <c r="G92" s="84" t="s">
        <v>6</v>
      </c>
      <c r="H92" s="86" t="s">
        <v>63</v>
      </c>
      <c r="I92" s="106">
        <v>46022</v>
      </c>
      <c r="J92" s="77">
        <f t="shared" si="1"/>
        <v>19022.290000000008</v>
      </c>
      <c r="K92" s="11"/>
      <c r="L92" s="12"/>
    </row>
    <row r="93" spans="1:12" s="5" customFormat="1" ht="30" customHeight="1" x14ac:dyDescent="0.25">
      <c r="A93" s="78">
        <v>46013</v>
      </c>
      <c r="B93" s="87">
        <v>201635</v>
      </c>
      <c r="C93" s="80" t="s">
        <v>12</v>
      </c>
      <c r="D93" s="81">
        <v>363.65</v>
      </c>
      <c r="E93" s="84" t="s">
        <v>2</v>
      </c>
      <c r="F93" s="86" t="s">
        <v>90</v>
      </c>
      <c r="G93" s="84" t="s">
        <v>3</v>
      </c>
      <c r="H93" s="86" t="s">
        <v>112</v>
      </c>
      <c r="I93" s="105">
        <v>46013</v>
      </c>
      <c r="J93" s="77">
        <f t="shared" si="1"/>
        <v>18658.640000000007</v>
      </c>
      <c r="K93" s="11"/>
      <c r="L93" s="12"/>
    </row>
    <row r="94" spans="1:12" s="5" customFormat="1" ht="30" customHeight="1" x14ac:dyDescent="0.25">
      <c r="A94" s="78">
        <v>46013</v>
      </c>
      <c r="B94" s="87">
        <v>201635</v>
      </c>
      <c r="C94" s="80" t="s">
        <v>4</v>
      </c>
      <c r="D94" s="81">
        <v>3.23</v>
      </c>
      <c r="E94" s="84" t="s">
        <v>2</v>
      </c>
      <c r="F94" s="85" t="s">
        <v>5</v>
      </c>
      <c r="G94" s="84" t="s">
        <v>6</v>
      </c>
      <c r="H94" s="86" t="s">
        <v>63</v>
      </c>
      <c r="I94" s="106">
        <v>46022</v>
      </c>
      <c r="J94" s="77">
        <f t="shared" si="1"/>
        <v>18655.410000000007</v>
      </c>
      <c r="K94" s="11"/>
      <c r="L94" s="12"/>
    </row>
    <row r="95" spans="1:12" s="5" customFormat="1" ht="30" customHeight="1" x14ac:dyDescent="0.25">
      <c r="A95" s="78">
        <v>46013</v>
      </c>
      <c r="B95" s="87">
        <v>221016</v>
      </c>
      <c r="C95" s="80" t="s">
        <v>24</v>
      </c>
      <c r="D95" s="81">
        <v>283.29000000000002</v>
      </c>
      <c r="E95" s="84" t="s">
        <v>8</v>
      </c>
      <c r="F95" s="86" t="s">
        <v>9</v>
      </c>
      <c r="G95" s="84" t="s">
        <v>113</v>
      </c>
      <c r="H95" s="86" t="s">
        <v>63</v>
      </c>
      <c r="I95" s="106">
        <v>46022</v>
      </c>
      <c r="J95" s="77">
        <f>J94+D95</f>
        <v>18938.700000000008</v>
      </c>
      <c r="K95" s="11"/>
      <c r="L95" s="12"/>
    </row>
    <row r="96" spans="1:12" s="5" customFormat="1" ht="30" customHeight="1" x14ac:dyDescent="0.25">
      <c r="A96" s="78">
        <v>46013</v>
      </c>
      <c r="B96" s="87">
        <v>221021</v>
      </c>
      <c r="C96" s="80" t="s">
        <v>24</v>
      </c>
      <c r="D96" s="81">
        <v>9500</v>
      </c>
      <c r="E96" s="86" t="s">
        <v>8</v>
      </c>
      <c r="F96" s="86" t="s">
        <v>9</v>
      </c>
      <c r="G96" s="84" t="s">
        <v>114</v>
      </c>
      <c r="H96" s="86" t="s">
        <v>63</v>
      </c>
      <c r="I96" s="106">
        <v>46022</v>
      </c>
      <c r="J96" s="77">
        <f>J95+D96</f>
        <v>28438.700000000008</v>
      </c>
      <c r="K96" s="11"/>
      <c r="L96" s="12"/>
    </row>
    <row r="97" spans="1:12" s="5" customFormat="1" ht="30" customHeight="1" x14ac:dyDescent="0.25">
      <c r="A97" s="78">
        <v>46013</v>
      </c>
      <c r="B97" s="87">
        <v>221038</v>
      </c>
      <c r="C97" s="80" t="s">
        <v>18</v>
      </c>
      <c r="D97" s="81">
        <v>132.6</v>
      </c>
      <c r="E97" s="86" t="s">
        <v>2</v>
      </c>
      <c r="F97" s="85" t="s">
        <v>19</v>
      </c>
      <c r="G97" s="84" t="s">
        <v>115</v>
      </c>
      <c r="H97" s="86" t="s">
        <v>116</v>
      </c>
      <c r="I97" s="105">
        <v>45986</v>
      </c>
      <c r="J97" s="77">
        <f t="shared" si="1"/>
        <v>28306.100000000009</v>
      </c>
      <c r="K97" s="11"/>
      <c r="L97" s="12"/>
    </row>
    <row r="98" spans="1:12" s="5" customFormat="1" ht="30" customHeight="1" x14ac:dyDescent="0.25">
      <c r="A98" s="78">
        <v>46013</v>
      </c>
      <c r="B98" s="87">
        <v>221051</v>
      </c>
      <c r="C98" s="80" t="s">
        <v>1</v>
      </c>
      <c r="D98" s="81">
        <v>759.6</v>
      </c>
      <c r="E98" s="86" t="s">
        <v>2</v>
      </c>
      <c r="F98" s="86" t="s">
        <v>67</v>
      </c>
      <c r="G98" s="84" t="s">
        <v>117</v>
      </c>
      <c r="H98" s="86" t="s">
        <v>69</v>
      </c>
      <c r="I98" s="105">
        <v>46013</v>
      </c>
      <c r="J98" s="77">
        <f t="shared" si="1"/>
        <v>27546.500000000011</v>
      </c>
      <c r="K98" s="11"/>
      <c r="L98" s="12"/>
    </row>
    <row r="99" spans="1:12" s="5" customFormat="1" ht="30" customHeight="1" x14ac:dyDescent="0.25">
      <c r="A99" s="78">
        <v>46013</v>
      </c>
      <c r="B99" s="87">
        <v>221051</v>
      </c>
      <c r="C99" s="80" t="s">
        <v>4</v>
      </c>
      <c r="D99" s="81">
        <v>6.76</v>
      </c>
      <c r="E99" s="86" t="s">
        <v>2</v>
      </c>
      <c r="F99" s="85" t="s">
        <v>5</v>
      </c>
      <c r="G99" s="84" t="s">
        <v>6</v>
      </c>
      <c r="H99" s="86" t="s">
        <v>63</v>
      </c>
      <c r="I99" s="106">
        <v>46022</v>
      </c>
      <c r="J99" s="77">
        <f t="shared" si="1"/>
        <v>27539.740000000013</v>
      </c>
      <c r="K99" s="11"/>
      <c r="L99" s="12"/>
    </row>
    <row r="100" spans="1:12" s="5" customFormat="1" ht="30" customHeight="1" x14ac:dyDescent="0.25">
      <c r="A100" s="78">
        <v>46013</v>
      </c>
      <c r="B100" s="87">
        <v>221054</v>
      </c>
      <c r="C100" s="80" t="s">
        <v>1</v>
      </c>
      <c r="D100" s="81">
        <v>759.6</v>
      </c>
      <c r="E100" s="86" t="s">
        <v>2</v>
      </c>
      <c r="F100" s="85" t="s">
        <v>16</v>
      </c>
      <c r="G100" s="84" t="s">
        <v>117</v>
      </c>
      <c r="H100" s="86" t="s">
        <v>69</v>
      </c>
      <c r="I100" s="105">
        <v>46013</v>
      </c>
      <c r="J100" s="77">
        <f t="shared" si="1"/>
        <v>26780.140000000014</v>
      </c>
      <c r="K100" s="11"/>
      <c r="L100" s="12"/>
    </row>
    <row r="101" spans="1:12" s="5" customFormat="1" ht="30" customHeight="1" x14ac:dyDescent="0.25">
      <c r="A101" s="78">
        <v>46013</v>
      </c>
      <c r="B101" s="87">
        <v>221054</v>
      </c>
      <c r="C101" s="80" t="s">
        <v>4</v>
      </c>
      <c r="D101" s="81">
        <v>6.76</v>
      </c>
      <c r="E101" s="86" t="s">
        <v>2</v>
      </c>
      <c r="F101" s="86" t="s">
        <v>5</v>
      </c>
      <c r="G101" s="84" t="s">
        <v>6</v>
      </c>
      <c r="H101" s="88" t="s">
        <v>63</v>
      </c>
      <c r="I101" s="106">
        <v>46022</v>
      </c>
      <c r="J101" s="77">
        <f t="shared" si="1"/>
        <v>26773.380000000016</v>
      </c>
      <c r="K101" s="11"/>
      <c r="L101" s="12"/>
    </row>
    <row r="102" spans="1:12" s="5" customFormat="1" ht="30" customHeight="1" x14ac:dyDescent="0.25">
      <c r="A102" s="78">
        <v>46013</v>
      </c>
      <c r="B102" s="87">
        <v>221056</v>
      </c>
      <c r="C102" s="80" t="s">
        <v>1</v>
      </c>
      <c r="D102" s="81">
        <v>759.6</v>
      </c>
      <c r="E102" s="86" t="s">
        <v>2</v>
      </c>
      <c r="F102" s="86" t="s">
        <v>50</v>
      </c>
      <c r="G102" s="84" t="s">
        <v>117</v>
      </c>
      <c r="H102" s="86" t="s">
        <v>69</v>
      </c>
      <c r="I102" s="105">
        <v>46013</v>
      </c>
      <c r="J102" s="77">
        <f t="shared" si="1"/>
        <v>26013.780000000017</v>
      </c>
      <c r="K102" s="11"/>
      <c r="L102" s="12"/>
    </row>
    <row r="103" spans="1:12" s="5" customFormat="1" ht="30" customHeight="1" x14ac:dyDescent="0.25">
      <c r="A103" s="78">
        <v>46013</v>
      </c>
      <c r="B103" s="87">
        <v>221056</v>
      </c>
      <c r="C103" s="80" t="s">
        <v>4</v>
      </c>
      <c r="D103" s="81">
        <v>6.76</v>
      </c>
      <c r="E103" s="86" t="s">
        <v>2</v>
      </c>
      <c r="F103" s="86" t="s">
        <v>5</v>
      </c>
      <c r="G103" s="84" t="s">
        <v>6</v>
      </c>
      <c r="H103" s="86" t="s">
        <v>63</v>
      </c>
      <c r="I103" s="106">
        <v>46022</v>
      </c>
      <c r="J103" s="77">
        <f t="shared" si="1"/>
        <v>26007.020000000019</v>
      </c>
      <c r="K103" s="11"/>
      <c r="L103" s="12"/>
    </row>
    <row r="104" spans="1:12" s="5" customFormat="1" ht="30" customHeight="1" x14ac:dyDescent="0.25">
      <c r="A104" s="78">
        <v>46013</v>
      </c>
      <c r="B104" s="87">
        <v>221058</v>
      </c>
      <c r="C104" s="80" t="s">
        <v>1</v>
      </c>
      <c r="D104" s="81">
        <v>970.6</v>
      </c>
      <c r="E104" s="86" t="s">
        <v>2</v>
      </c>
      <c r="F104" s="85" t="s">
        <v>14</v>
      </c>
      <c r="G104" s="84" t="s">
        <v>117</v>
      </c>
      <c r="H104" s="86" t="s">
        <v>69</v>
      </c>
      <c r="I104" s="105">
        <v>46013</v>
      </c>
      <c r="J104" s="77">
        <f t="shared" si="1"/>
        <v>25036.42000000002</v>
      </c>
      <c r="K104" s="11"/>
      <c r="L104" s="12"/>
    </row>
    <row r="105" spans="1:12" s="5" customFormat="1" ht="30" customHeight="1" x14ac:dyDescent="0.25">
      <c r="A105" s="78">
        <v>46013</v>
      </c>
      <c r="B105" s="87">
        <v>221058</v>
      </c>
      <c r="C105" s="80" t="s">
        <v>4</v>
      </c>
      <c r="D105" s="81">
        <v>8.5</v>
      </c>
      <c r="E105" s="86" t="s">
        <v>2</v>
      </c>
      <c r="F105" s="85" t="s">
        <v>5</v>
      </c>
      <c r="G105" s="84" t="s">
        <v>6</v>
      </c>
      <c r="H105" s="86" t="s">
        <v>63</v>
      </c>
      <c r="I105" s="106">
        <v>46022</v>
      </c>
      <c r="J105" s="77">
        <f t="shared" si="1"/>
        <v>25027.92000000002</v>
      </c>
      <c r="K105" s="11"/>
      <c r="L105" s="12"/>
    </row>
    <row r="106" spans="1:12" s="5" customFormat="1" ht="30" customHeight="1" x14ac:dyDescent="0.25">
      <c r="A106" s="78">
        <v>46013</v>
      </c>
      <c r="B106" s="87">
        <v>221100</v>
      </c>
      <c r="C106" s="80" t="s">
        <v>1</v>
      </c>
      <c r="D106" s="81">
        <v>759.6</v>
      </c>
      <c r="E106" s="86" t="s">
        <v>2</v>
      </c>
      <c r="F106" s="85" t="s">
        <v>47</v>
      </c>
      <c r="G106" s="84" t="s">
        <v>117</v>
      </c>
      <c r="H106" s="86" t="s">
        <v>69</v>
      </c>
      <c r="I106" s="105">
        <v>46013</v>
      </c>
      <c r="J106" s="77">
        <f t="shared" si="1"/>
        <v>24268.320000000022</v>
      </c>
      <c r="K106" s="11"/>
      <c r="L106" s="12"/>
    </row>
    <row r="107" spans="1:12" s="5" customFormat="1" ht="30" customHeight="1" x14ac:dyDescent="0.25">
      <c r="A107" s="78">
        <v>46013</v>
      </c>
      <c r="B107" s="87">
        <v>221100</v>
      </c>
      <c r="C107" s="80" t="s">
        <v>4</v>
      </c>
      <c r="D107" s="81">
        <v>6.76</v>
      </c>
      <c r="E107" s="86" t="s">
        <v>2</v>
      </c>
      <c r="F107" s="85" t="s">
        <v>5</v>
      </c>
      <c r="G107" s="84" t="s">
        <v>6</v>
      </c>
      <c r="H107" s="86" t="s">
        <v>63</v>
      </c>
      <c r="I107" s="106">
        <v>46022</v>
      </c>
      <c r="J107" s="77">
        <f t="shared" si="1"/>
        <v>24261.560000000023</v>
      </c>
      <c r="K107" s="11"/>
      <c r="L107" s="12"/>
    </row>
    <row r="108" spans="1:12" s="5" customFormat="1" ht="30" customHeight="1" x14ac:dyDescent="0.25">
      <c r="A108" s="20" t="s">
        <v>35</v>
      </c>
      <c r="B108" s="20" t="s">
        <v>36</v>
      </c>
      <c r="C108" s="20" t="s">
        <v>37</v>
      </c>
      <c r="D108" s="21" t="s">
        <v>38</v>
      </c>
      <c r="E108" s="20" t="s">
        <v>39</v>
      </c>
      <c r="F108" s="20" t="s">
        <v>40</v>
      </c>
      <c r="G108" s="20" t="s">
        <v>41</v>
      </c>
      <c r="H108" s="20" t="s">
        <v>42</v>
      </c>
      <c r="I108" s="108" t="s">
        <v>43</v>
      </c>
      <c r="J108" s="21" t="s">
        <v>44</v>
      </c>
      <c r="K108" s="11"/>
      <c r="L108" s="12"/>
    </row>
    <row r="109" spans="1:12" s="5" customFormat="1" ht="30" customHeight="1" x14ac:dyDescent="0.25">
      <c r="A109" s="78">
        <v>46013</v>
      </c>
      <c r="B109" s="87">
        <v>221101</v>
      </c>
      <c r="C109" s="80" t="s">
        <v>1</v>
      </c>
      <c r="D109" s="81">
        <v>970.6</v>
      </c>
      <c r="E109" s="86" t="s">
        <v>2</v>
      </c>
      <c r="F109" s="85" t="s">
        <v>15</v>
      </c>
      <c r="G109" s="84" t="s">
        <v>117</v>
      </c>
      <c r="H109" s="86" t="s">
        <v>69</v>
      </c>
      <c r="I109" s="105">
        <v>46013</v>
      </c>
      <c r="J109" s="77">
        <f>J107-D109</f>
        <v>23290.960000000025</v>
      </c>
      <c r="K109" s="11"/>
      <c r="L109" s="12"/>
    </row>
    <row r="110" spans="1:12" s="5" customFormat="1" ht="30" customHeight="1" x14ac:dyDescent="0.25">
      <c r="A110" s="78">
        <v>46013</v>
      </c>
      <c r="B110" s="87">
        <v>221101</v>
      </c>
      <c r="C110" s="80" t="s">
        <v>4</v>
      </c>
      <c r="D110" s="81">
        <v>8.5</v>
      </c>
      <c r="E110" s="86" t="s">
        <v>2</v>
      </c>
      <c r="F110" s="85" t="s">
        <v>5</v>
      </c>
      <c r="G110" s="86" t="s">
        <v>6</v>
      </c>
      <c r="H110" s="85" t="s">
        <v>63</v>
      </c>
      <c r="I110" s="106">
        <v>46022</v>
      </c>
      <c r="J110" s="77">
        <f t="shared" si="1"/>
        <v>23282.460000000025</v>
      </c>
      <c r="K110" s="11"/>
      <c r="L110" s="12"/>
    </row>
    <row r="111" spans="1:12" s="5" customFormat="1" ht="30" customHeight="1" x14ac:dyDescent="0.25">
      <c r="A111" s="78">
        <v>46013</v>
      </c>
      <c r="B111" s="87">
        <v>221104</v>
      </c>
      <c r="C111" s="80" t="s">
        <v>1</v>
      </c>
      <c r="D111" s="81">
        <v>531.72</v>
      </c>
      <c r="E111" s="86" t="s">
        <v>2</v>
      </c>
      <c r="F111" s="86" t="s">
        <v>13</v>
      </c>
      <c r="G111" s="84" t="s">
        <v>117</v>
      </c>
      <c r="H111" s="86" t="s">
        <v>69</v>
      </c>
      <c r="I111" s="105">
        <v>46013</v>
      </c>
      <c r="J111" s="77">
        <f t="shared" si="1"/>
        <v>22750.740000000023</v>
      </c>
      <c r="K111" s="11"/>
      <c r="L111" s="12"/>
    </row>
    <row r="112" spans="1:12" s="5" customFormat="1" ht="30" customHeight="1" x14ac:dyDescent="0.25">
      <c r="A112" s="78">
        <v>46013</v>
      </c>
      <c r="B112" s="87">
        <v>221104</v>
      </c>
      <c r="C112" s="80" t="s">
        <v>4</v>
      </c>
      <c r="D112" s="81">
        <v>4.7300000000000004</v>
      </c>
      <c r="E112" s="86" t="s">
        <v>2</v>
      </c>
      <c r="F112" s="86" t="s">
        <v>5</v>
      </c>
      <c r="G112" s="84" t="s">
        <v>6</v>
      </c>
      <c r="H112" s="86" t="s">
        <v>63</v>
      </c>
      <c r="I112" s="106">
        <v>46022</v>
      </c>
      <c r="J112" s="77">
        <f t="shared" si="1"/>
        <v>22746.010000000024</v>
      </c>
      <c r="K112" s="11"/>
      <c r="L112" s="12"/>
    </row>
    <row r="113" spans="1:12" s="5" customFormat="1" ht="30" customHeight="1" x14ac:dyDescent="0.25">
      <c r="A113" s="78">
        <v>46013</v>
      </c>
      <c r="B113" s="87">
        <v>221436</v>
      </c>
      <c r="C113" s="80" t="s">
        <v>1</v>
      </c>
      <c r="D113" s="81">
        <v>3365.45</v>
      </c>
      <c r="E113" s="86" t="s">
        <v>2</v>
      </c>
      <c r="F113" s="86" t="s">
        <v>81</v>
      </c>
      <c r="G113" s="84" t="s">
        <v>117</v>
      </c>
      <c r="H113" s="86" t="s">
        <v>69</v>
      </c>
      <c r="I113" s="105">
        <v>46013</v>
      </c>
      <c r="J113" s="77">
        <f t="shared" si="1"/>
        <v>19380.560000000023</v>
      </c>
      <c r="K113" s="11"/>
      <c r="L113" s="12"/>
    </row>
    <row r="114" spans="1:12" s="5" customFormat="1" ht="30" customHeight="1" x14ac:dyDescent="0.25">
      <c r="A114" s="78">
        <v>46013</v>
      </c>
      <c r="B114" s="87">
        <v>221436</v>
      </c>
      <c r="C114" s="80" t="s">
        <v>4</v>
      </c>
      <c r="D114" s="81">
        <v>8.5</v>
      </c>
      <c r="E114" s="86" t="s">
        <v>2</v>
      </c>
      <c r="F114" s="86" t="s">
        <v>5</v>
      </c>
      <c r="G114" s="84" t="s">
        <v>6</v>
      </c>
      <c r="H114" s="86" t="s">
        <v>63</v>
      </c>
      <c r="I114" s="106">
        <v>46022</v>
      </c>
      <c r="J114" s="77">
        <f t="shared" si="1"/>
        <v>19372.060000000023</v>
      </c>
      <c r="K114" s="11"/>
      <c r="L114" s="12"/>
    </row>
    <row r="115" spans="1:12" s="5" customFormat="1" ht="30" customHeight="1" x14ac:dyDescent="0.25">
      <c r="A115" s="78">
        <v>46013</v>
      </c>
      <c r="B115" s="87">
        <v>221437</v>
      </c>
      <c r="C115" s="80" t="s">
        <v>1</v>
      </c>
      <c r="D115" s="81">
        <v>759.6</v>
      </c>
      <c r="E115" s="86" t="s">
        <v>2</v>
      </c>
      <c r="F115" s="86" t="s">
        <v>80</v>
      </c>
      <c r="G115" s="84" t="s">
        <v>117</v>
      </c>
      <c r="H115" s="86" t="s">
        <v>69</v>
      </c>
      <c r="I115" s="105">
        <v>46013</v>
      </c>
      <c r="J115" s="77">
        <f t="shared" si="1"/>
        <v>18612.460000000025</v>
      </c>
      <c r="K115" s="11"/>
      <c r="L115" s="12"/>
    </row>
    <row r="116" spans="1:12" s="5" customFormat="1" ht="30" customHeight="1" x14ac:dyDescent="0.25">
      <c r="A116" s="78">
        <v>46013</v>
      </c>
      <c r="B116" s="87">
        <v>221437</v>
      </c>
      <c r="C116" s="80" t="s">
        <v>4</v>
      </c>
      <c r="D116" s="81">
        <v>6.76</v>
      </c>
      <c r="E116" s="86" t="s">
        <v>2</v>
      </c>
      <c r="F116" s="86" t="s">
        <v>5</v>
      </c>
      <c r="G116" s="84" t="s">
        <v>6</v>
      </c>
      <c r="H116" s="86" t="s">
        <v>63</v>
      </c>
      <c r="I116" s="106">
        <v>46022</v>
      </c>
      <c r="J116" s="77">
        <f t="shared" si="1"/>
        <v>18605.700000000026</v>
      </c>
      <c r="K116" s="11"/>
      <c r="L116" s="12"/>
    </row>
    <row r="117" spans="1:12" s="5" customFormat="1" ht="30" customHeight="1" x14ac:dyDescent="0.25">
      <c r="A117" s="78">
        <v>46013</v>
      </c>
      <c r="B117" s="87">
        <v>221439</v>
      </c>
      <c r="C117" s="80" t="s">
        <v>1</v>
      </c>
      <c r="D117" s="81">
        <v>839.6</v>
      </c>
      <c r="E117" s="86" t="s">
        <v>2</v>
      </c>
      <c r="F117" s="86" t="s">
        <v>48</v>
      </c>
      <c r="G117" s="84" t="s">
        <v>117</v>
      </c>
      <c r="H117" s="86" t="s">
        <v>69</v>
      </c>
      <c r="I117" s="105">
        <v>46013</v>
      </c>
      <c r="J117" s="77">
        <f t="shared" si="1"/>
        <v>17766.100000000028</v>
      </c>
      <c r="K117" s="11"/>
      <c r="L117" s="12"/>
    </row>
    <row r="118" spans="1:12" s="5" customFormat="1" ht="30" customHeight="1" x14ac:dyDescent="0.25">
      <c r="A118" s="78">
        <v>46013</v>
      </c>
      <c r="B118" s="87">
        <v>221439</v>
      </c>
      <c r="C118" s="80" t="s">
        <v>4</v>
      </c>
      <c r="D118" s="81">
        <v>7.47</v>
      </c>
      <c r="E118" s="86" t="s">
        <v>2</v>
      </c>
      <c r="F118" s="86" t="s">
        <v>5</v>
      </c>
      <c r="G118" s="84" t="s">
        <v>6</v>
      </c>
      <c r="H118" s="86" t="s">
        <v>63</v>
      </c>
      <c r="I118" s="106">
        <v>46022</v>
      </c>
      <c r="J118" s="77">
        <f t="shared" ref="J118:J150" si="2">J117-D118</f>
        <v>17758.630000000026</v>
      </c>
      <c r="K118" s="11"/>
      <c r="L118" s="12"/>
    </row>
    <row r="119" spans="1:12" s="5" customFormat="1" ht="30" customHeight="1" x14ac:dyDescent="0.25">
      <c r="A119" s="78">
        <v>46013</v>
      </c>
      <c r="B119" s="87">
        <v>221440</v>
      </c>
      <c r="C119" s="80" t="s">
        <v>1</v>
      </c>
      <c r="D119" s="89">
        <v>844</v>
      </c>
      <c r="E119" s="86" t="s">
        <v>2</v>
      </c>
      <c r="F119" s="86" t="s">
        <v>49</v>
      </c>
      <c r="G119" s="84" t="s">
        <v>117</v>
      </c>
      <c r="H119" s="86" t="s">
        <v>69</v>
      </c>
      <c r="I119" s="105">
        <v>46013</v>
      </c>
      <c r="J119" s="77">
        <f t="shared" si="2"/>
        <v>16914.630000000026</v>
      </c>
      <c r="K119" s="11"/>
      <c r="L119" s="12"/>
    </row>
    <row r="120" spans="1:12" s="5" customFormat="1" ht="30" customHeight="1" x14ac:dyDescent="0.25">
      <c r="A120" s="78">
        <v>46013</v>
      </c>
      <c r="B120" s="87">
        <v>221440</v>
      </c>
      <c r="C120" s="80" t="s">
        <v>4</v>
      </c>
      <c r="D120" s="89">
        <v>7.51</v>
      </c>
      <c r="E120" s="86" t="s">
        <v>2</v>
      </c>
      <c r="F120" s="86" t="s">
        <v>5</v>
      </c>
      <c r="G120" s="84" t="s">
        <v>6</v>
      </c>
      <c r="H120" s="86" t="s">
        <v>63</v>
      </c>
      <c r="I120" s="106">
        <v>46022</v>
      </c>
      <c r="J120" s="77">
        <f t="shared" si="2"/>
        <v>16907.120000000028</v>
      </c>
      <c r="K120" s="11"/>
      <c r="L120" s="12"/>
    </row>
    <row r="121" spans="1:12" s="5" customFormat="1" ht="30" customHeight="1" x14ac:dyDescent="0.25">
      <c r="A121" s="78">
        <v>46013</v>
      </c>
      <c r="B121" s="87">
        <v>221441</v>
      </c>
      <c r="C121" s="80" t="s">
        <v>1</v>
      </c>
      <c r="D121" s="89">
        <v>1055.02</v>
      </c>
      <c r="E121" s="86" t="s">
        <v>2</v>
      </c>
      <c r="F121" s="86" t="s">
        <v>75</v>
      </c>
      <c r="G121" s="84" t="s">
        <v>117</v>
      </c>
      <c r="H121" s="86" t="s">
        <v>69</v>
      </c>
      <c r="I121" s="105">
        <v>46013</v>
      </c>
      <c r="J121" s="77">
        <f t="shared" si="2"/>
        <v>15852.100000000028</v>
      </c>
      <c r="K121" s="11"/>
      <c r="L121" s="12"/>
    </row>
    <row r="122" spans="1:12" s="5" customFormat="1" ht="30" customHeight="1" x14ac:dyDescent="0.25">
      <c r="A122" s="78">
        <v>46013</v>
      </c>
      <c r="B122" s="87">
        <v>221441</v>
      </c>
      <c r="C122" s="80" t="s">
        <v>4</v>
      </c>
      <c r="D122" s="89">
        <v>8.5</v>
      </c>
      <c r="E122" s="86" t="s">
        <v>2</v>
      </c>
      <c r="F122" s="86" t="s">
        <v>5</v>
      </c>
      <c r="G122" s="84" t="s">
        <v>6</v>
      </c>
      <c r="H122" s="86" t="s">
        <v>63</v>
      </c>
      <c r="I122" s="106">
        <v>46022</v>
      </c>
      <c r="J122" s="77">
        <f t="shared" si="2"/>
        <v>15843.600000000028</v>
      </c>
      <c r="K122" s="11"/>
      <c r="L122" s="12"/>
    </row>
    <row r="123" spans="1:12" s="5" customFormat="1" ht="30" customHeight="1" x14ac:dyDescent="0.25">
      <c r="A123" s="78">
        <v>46013</v>
      </c>
      <c r="B123" s="87">
        <v>221442</v>
      </c>
      <c r="C123" s="80" t="s">
        <v>1</v>
      </c>
      <c r="D123" s="89">
        <v>1408.36</v>
      </c>
      <c r="E123" s="86" t="s">
        <v>2</v>
      </c>
      <c r="F123" s="86" t="s">
        <v>17</v>
      </c>
      <c r="G123" s="84" t="s">
        <v>117</v>
      </c>
      <c r="H123" s="86" t="s">
        <v>69</v>
      </c>
      <c r="I123" s="105">
        <v>46013</v>
      </c>
      <c r="J123" s="77">
        <f t="shared" si="2"/>
        <v>14435.240000000027</v>
      </c>
      <c r="K123" s="11"/>
      <c r="L123" s="12"/>
    </row>
    <row r="124" spans="1:12" s="5" customFormat="1" ht="30" customHeight="1" x14ac:dyDescent="0.25">
      <c r="A124" s="78">
        <v>46013</v>
      </c>
      <c r="B124" s="87">
        <v>221442</v>
      </c>
      <c r="C124" s="80" t="s">
        <v>4</v>
      </c>
      <c r="D124" s="89">
        <v>8.5</v>
      </c>
      <c r="E124" s="86" t="s">
        <v>2</v>
      </c>
      <c r="F124" s="86" t="s">
        <v>5</v>
      </c>
      <c r="G124" s="84" t="s">
        <v>6</v>
      </c>
      <c r="H124" s="86" t="s">
        <v>63</v>
      </c>
      <c r="I124" s="106">
        <v>46022</v>
      </c>
      <c r="J124" s="77">
        <f t="shared" si="2"/>
        <v>14426.740000000027</v>
      </c>
      <c r="K124" s="11"/>
      <c r="L124" s="12"/>
    </row>
    <row r="125" spans="1:12" s="5" customFormat="1" ht="30" customHeight="1" x14ac:dyDescent="0.25">
      <c r="A125" s="78">
        <v>46013</v>
      </c>
      <c r="B125" s="87">
        <v>221444</v>
      </c>
      <c r="C125" s="80" t="s">
        <v>1</v>
      </c>
      <c r="D125" s="89">
        <v>1962.49</v>
      </c>
      <c r="E125" s="86" t="s">
        <v>2</v>
      </c>
      <c r="F125" s="86" t="s">
        <v>70</v>
      </c>
      <c r="G125" s="84" t="s">
        <v>117</v>
      </c>
      <c r="H125" s="86" t="s">
        <v>69</v>
      </c>
      <c r="I125" s="105">
        <v>46013</v>
      </c>
      <c r="J125" s="77">
        <f t="shared" si="2"/>
        <v>12464.250000000027</v>
      </c>
      <c r="K125" s="11"/>
      <c r="L125" s="12"/>
    </row>
    <row r="126" spans="1:12" s="5" customFormat="1" ht="30" customHeight="1" x14ac:dyDescent="0.25">
      <c r="A126" s="78">
        <v>46013</v>
      </c>
      <c r="B126" s="87">
        <v>221444</v>
      </c>
      <c r="C126" s="80" t="s">
        <v>4</v>
      </c>
      <c r="D126" s="89">
        <v>8.5</v>
      </c>
      <c r="E126" s="86" t="s">
        <v>2</v>
      </c>
      <c r="F126" s="86" t="s">
        <v>5</v>
      </c>
      <c r="G126" s="84" t="s">
        <v>6</v>
      </c>
      <c r="H126" s="86" t="s">
        <v>63</v>
      </c>
      <c r="I126" s="106">
        <v>46022</v>
      </c>
      <c r="J126" s="77">
        <f t="shared" si="2"/>
        <v>12455.750000000027</v>
      </c>
      <c r="K126" s="11"/>
      <c r="L126" s="12"/>
    </row>
    <row r="127" spans="1:12" s="5" customFormat="1" ht="30" customHeight="1" x14ac:dyDescent="0.25">
      <c r="A127" s="78">
        <v>46013</v>
      </c>
      <c r="B127" s="87">
        <v>221446</v>
      </c>
      <c r="C127" s="80" t="s">
        <v>1</v>
      </c>
      <c r="D127" s="89">
        <v>126.6</v>
      </c>
      <c r="E127" s="86" t="s">
        <v>2</v>
      </c>
      <c r="F127" s="86" t="s">
        <v>118</v>
      </c>
      <c r="G127" s="84" t="s">
        <v>119</v>
      </c>
      <c r="H127" s="86" t="s">
        <v>120</v>
      </c>
      <c r="I127" s="105">
        <v>46013</v>
      </c>
      <c r="J127" s="77">
        <f t="shared" si="2"/>
        <v>12329.150000000027</v>
      </c>
      <c r="K127" s="11"/>
      <c r="L127" s="12"/>
    </row>
    <row r="128" spans="1:12" s="5" customFormat="1" ht="30" customHeight="1" x14ac:dyDescent="0.25">
      <c r="A128" s="78">
        <v>46013</v>
      </c>
      <c r="B128" s="87">
        <v>221446</v>
      </c>
      <c r="C128" s="80" t="s">
        <v>4</v>
      </c>
      <c r="D128" s="89">
        <v>1.1200000000000001</v>
      </c>
      <c r="E128" s="86" t="s">
        <v>2</v>
      </c>
      <c r="F128" s="86" t="s">
        <v>5</v>
      </c>
      <c r="G128" s="84" t="s">
        <v>6</v>
      </c>
      <c r="H128" s="86" t="s">
        <v>63</v>
      </c>
      <c r="I128" s="106">
        <v>46022</v>
      </c>
      <c r="J128" s="77">
        <f t="shared" si="2"/>
        <v>12328.030000000026</v>
      </c>
      <c r="K128" s="11"/>
      <c r="L128" s="12"/>
    </row>
    <row r="129" spans="1:12" s="5" customFormat="1" ht="30" customHeight="1" x14ac:dyDescent="0.25">
      <c r="A129" s="78">
        <v>46013</v>
      </c>
      <c r="B129" s="87">
        <v>221448</v>
      </c>
      <c r="C129" s="80" t="s">
        <v>1</v>
      </c>
      <c r="D129" s="89">
        <v>316.5</v>
      </c>
      <c r="E129" s="86" t="s">
        <v>2</v>
      </c>
      <c r="F129" s="86" t="s">
        <v>121</v>
      </c>
      <c r="G129" s="90" t="s">
        <v>119</v>
      </c>
      <c r="H129" s="84" t="s">
        <v>120</v>
      </c>
      <c r="I129" s="105">
        <v>46013</v>
      </c>
      <c r="J129" s="77">
        <f t="shared" si="2"/>
        <v>12011.530000000026</v>
      </c>
      <c r="K129" s="13"/>
      <c r="L129" s="14"/>
    </row>
    <row r="130" spans="1:12" ht="30" x14ac:dyDescent="0.3">
      <c r="A130" s="78">
        <v>46013</v>
      </c>
      <c r="B130" s="87">
        <v>221448</v>
      </c>
      <c r="C130" s="80" t="s">
        <v>4</v>
      </c>
      <c r="D130" s="89">
        <v>2.81</v>
      </c>
      <c r="E130" s="86" t="s">
        <v>2</v>
      </c>
      <c r="F130" s="86" t="s">
        <v>5</v>
      </c>
      <c r="G130" s="84" t="s">
        <v>6</v>
      </c>
      <c r="H130" s="86" t="s">
        <v>63</v>
      </c>
      <c r="I130" s="106">
        <v>46022</v>
      </c>
      <c r="J130" s="77">
        <f t="shared" si="2"/>
        <v>12008.720000000027</v>
      </c>
      <c r="K130" s="18"/>
      <c r="L130" s="15"/>
    </row>
    <row r="131" spans="1:12" ht="30" x14ac:dyDescent="0.3">
      <c r="A131" s="78">
        <v>46013</v>
      </c>
      <c r="B131" s="87">
        <v>221449</v>
      </c>
      <c r="C131" s="80" t="s">
        <v>1</v>
      </c>
      <c r="D131" s="89">
        <v>696.3</v>
      </c>
      <c r="E131" s="86" t="s">
        <v>2</v>
      </c>
      <c r="F131" s="86" t="s">
        <v>122</v>
      </c>
      <c r="G131" s="84" t="s">
        <v>119</v>
      </c>
      <c r="H131" s="86" t="s">
        <v>69</v>
      </c>
      <c r="I131" s="105">
        <v>46013</v>
      </c>
      <c r="J131" s="77">
        <f t="shared" si="2"/>
        <v>11312.420000000027</v>
      </c>
      <c r="K131" s="18"/>
      <c r="L131" s="15"/>
    </row>
    <row r="132" spans="1:12" ht="30" x14ac:dyDescent="0.3">
      <c r="A132" s="78">
        <v>46013</v>
      </c>
      <c r="B132" s="87">
        <v>221449</v>
      </c>
      <c r="C132" s="80" t="s">
        <v>4</v>
      </c>
      <c r="D132" s="89">
        <v>6.19</v>
      </c>
      <c r="E132" s="86" t="s">
        <v>2</v>
      </c>
      <c r="F132" s="86" t="s">
        <v>5</v>
      </c>
      <c r="G132" s="84" t="s">
        <v>6</v>
      </c>
      <c r="H132" s="86" t="s">
        <v>63</v>
      </c>
      <c r="I132" s="106">
        <v>46022</v>
      </c>
      <c r="J132" s="77">
        <f t="shared" si="2"/>
        <v>11306.230000000027</v>
      </c>
      <c r="K132" s="18"/>
      <c r="L132" s="15"/>
    </row>
    <row r="133" spans="1:12" ht="30" x14ac:dyDescent="0.3">
      <c r="A133" s="78">
        <v>46013</v>
      </c>
      <c r="B133" s="87">
        <v>221451</v>
      </c>
      <c r="C133" s="80" t="s">
        <v>1</v>
      </c>
      <c r="D133" s="89">
        <v>5070.32</v>
      </c>
      <c r="E133" s="86" t="s">
        <v>2</v>
      </c>
      <c r="F133" s="86" t="s">
        <v>123</v>
      </c>
      <c r="G133" s="84" t="s">
        <v>124</v>
      </c>
      <c r="H133" s="84" t="s">
        <v>125</v>
      </c>
      <c r="I133" s="105">
        <v>45994</v>
      </c>
      <c r="J133" s="77">
        <f t="shared" si="2"/>
        <v>6235.9100000000271</v>
      </c>
      <c r="K133" s="18"/>
      <c r="L133" s="15"/>
    </row>
    <row r="134" spans="1:12" ht="29.1" customHeight="1" x14ac:dyDescent="0.3">
      <c r="A134" s="78">
        <v>46013</v>
      </c>
      <c r="B134" s="87">
        <v>221451</v>
      </c>
      <c r="C134" s="80" t="s">
        <v>4</v>
      </c>
      <c r="D134" s="89">
        <v>8.5</v>
      </c>
      <c r="E134" s="86" t="s">
        <v>2</v>
      </c>
      <c r="F134" s="86" t="s">
        <v>5</v>
      </c>
      <c r="G134" s="84" t="s">
        <v>6</v>
      </c>
      <c r="H134" s="86" t="s">
        <v>63</v>
      </c>
      <c r="I134" s="106">
        <v>46022</v>
      </c>
      <c r="J134" s="77">
        <f t="shared" si="2"/>
        <v>6227.4100000000271</v>
      </c>
      <c r="K134" s="36"/>
      <c r="L134" s="15"/>
    </row>
    <row r="135" spans="1:12" ht="29.1" customHeight="1" x14ac:dyDescent="0.3">
      <c r="A135" s="78">
        <v>46013</v>
      </c>
      <c r="B135" s="87">
        <v>221453</v>
      </c>
      <c r="C135" s="80" t="s">
        <v>1</v>
      </c>
      <c r="D135" s="89">
        <v>3800</v>
      </c>
      <c r="E135" s="86" t="s">
        <v>2</v>
      </c>
      <c r="F135" s="86" t="s">
        <v>51</v>
      </c>
      <c r="G135" s="86" t="s">
        <v>52</v>
      </c>
      <c r="H135" s="86" t="s">
        <v>11</v>
      </c>
      <c r="I135" s="105">
        <v>46002</v>
      </c>
      <c r="J135" s="77">
        <f t="shared" si="2"/>
        <v>2427.4100000000271</v>
      </c>
      <c r="K135" s="36"/>
      <c r="L135" s="15"/>
    </row>
    <row r="136" spans="1:12" ht="29.1" customHeight="1" x14ac:dyDescent="0.3">
      <c r="A136" s="78">
        <v>46013</v>
      </c>
      <c r="B136" s="87">
        <v>221453</v>
      </c>
      <c r="C136" s="80" t="s">
        <v>4</v>
      </c>
      <c r="D136" s="89">
        <v>8.5</v>
      </c>
      <c r="E136" s="86" t="s">
        <v>2</v>
      </c>
      <c r="F136" s="86" t="s">
        <v>5</v>
      </c>
      <c r="G136" s="84" t="s">
        <v>6</v>
      </c>
      <c r="H136" s="86" t="s">
        <v>63</v>
      </c>
      <c r="I136" s="106">
        <v>46022</v>
      </c>
      <c r="J136" s="77">
        <f t="shared" si="2"/>
        <v>2418.9100000000271</v>
      </c>
      <c r="K136" s="36"/>
      <c r="L136" s="15"/>
    </row>
    <row r="137" spans="1:12" ht="29.1" customHeight="1" x14ac:dyDescent="0.3">
      <c r="A137" s="78">
        <v>46013</v>
      </c>
      <c r="B137" s="87">
        <v>221455</v>
      </c>
      <c r="C137" s="80" t="s">
        <v>1</v>
      </c>
      <c r="D137" s="89">
        <v>476.36</v>
      </c>
      <c r="E137" s="86" t="s">
        <v>2</v>
      </c>
      <c r="F137" s="86" t="s">
        <v>54</v>
      </c>
      <c r="G137" s="86" t="s">
        <v>126</v>
      </c>
      <c r="H137" s="86" t="s">
        <v>127</v>
      </c>
      <c r="I137" s="105">
        <v>45994</v>
      </c>
      <c r="J137" s="77">
        <f t="shared" si="2"/>
        <v>1942.550000000027</v>
      </c>
      <c r="K137" s="18"/>
      <c r="L137" s="15"/>
    </row>
    <row r="138" spans="1:12" ht="29.1" customHeight="1" x14ac:dyDescent="0.3">
      <c r="A138" s="78">
        <v>46013</v>
      </c>
      <c r="B138" s="87">
        <v>221455</v>
      </c>
      <c r="C138" s="80" t="s">
        <v>4</v>
      </c>
      <c r="D138" s="89">
        <v>4.2300000000000004</v>
      </c>
      <c r="E138" s="86" t="s">
        <v>2</v>
      </c>
      <c r="F138" s="86" t="s">
        <v>5</v>
      </c>
      <c r="G138" s="84" t="s">
        <v>6</v>
      </c>
      <c r="H138" s="86" t="s">
        <v>63</v>
      </c>
      <c r="I138" s="106">
        <v>46022</v>
      </c>
      <c r="J138" s="77">
        <f t="shared" si="2"/>
        <v>1938.320000000027</v>
      </c>
      <c r="K138" s="18"/>
      <c r="L138" s="15"/>
    </row>
    <row r="139" spans="1:12" ht="29.1" customHeight="1" x14ac:dyDescent="0.3">
      <c r="A139" s="78">
        <v>46013</v>
      </c>
      <c r="B139" s="87">
        <v>221521</v>
      </c>
      <c r="C139" s="80" t="s">
        <v>24</v>
      </c>
      <c r="D139" s="89">
        <v>7000</v>
      </c>
      <c r="E139" s="86" t="s">
        <v>8</v>
      </c>
      <c r="F139" s="86" t="s">
        <v>9</v>
      </c>
      <c r="G139" s="86" t="s">
        <v>114</v>
      </c>
      <c r="H139" s="86" t="s">
        <v>63</v>
      </c>
      <c r="I139" s="106">
        <v>46022</v>
      </c>
      <c r="J139" s="77">
        <f>J138+D139</f>
        <v>8938.320000000027</v>
      </c>
      <c r="K139" s="18"/>
      <c r="L139" s="15"/>
    </row>
    <row r="140" spans="1:12" ht="29.1" customHeight="1" x14ac:dyDescent="0.3">
      <c r="A140" s="78">
        <v>46013</v>
      </c>
      <c r="B140" s="87">
        <v>221704</v>
      </c>
      <c r="C140" s="80" t="s">
        <v>1</v>
      </c>
      <c r="D140" s="89">
        <v>89.7</v>
      </c>
      <c r="E140" s="86" t="s">
        <v>2</v>
      </c>
      <c r="F140" s="86" t="s">
        <v>70</v>
      </c>
      <c r="G140" s="86" t="s">
        <v>128</v>
      </c>
      <c r="H140" s="86" t="s">
        <v>129</v>
      </c>
      <c r="I140" s="105">
        <v>46012</v>
      </c>
      <c r="J140" s="77">
        <f t="shared" si="2"/>
        <v>8848.6200000000263</v>
      </c>
      <c r="K140" s="18"/>
      <c r="L140" s="15"/>
    </row>
    <row r="141" spans="1:12" ht="29.1" customHeight="1" x14ac:dyDescent="0.3">
      <c r="A141" s="78">
        <v>46013</v>
      </c>
      <c r="B141" s="87">
        <v>221704</v>
      </c>
      <c r="C141" s="80" t="s">
        <v>4</v>
      </c>
      <c r="D141" s="89">
        <v>0.79</v>
      </c>
      <c r="E141" s="86" t="s">
        <v>2</v>
      </c>
      <c r="F141" s="86" t="s">
        <v>5</v>
      </c>
      <c r="G141" s="84" t="s">
        <v>6</v>
      </c>
      <c r="H141" s="86" t="s">
        <v>63</v>
      </c>
      <c r="I141" s="106">
        <v>46022</v>
      </c>
      <c r="J141" s="77">
        <f>J140-D141</f>
        <v>8847.8300000000254</v>
      </c>
      <c r="K141" s="18"/>
      <c r="L141" s="15"/>
    </row>
    <row r="142" spans="1:12" ht="29.1" customHeight="1" x14ac:dyDescent="0.3">
      <c r="A142" s="78">
        <v>46014</v>
      </c>
      <c r="B142" s="87">
        <v>231140</v>
      </c>
      <c r="C142" s="80" t="s">
        <v>1</v>
      </c>
      <c r="D142" s="89">
        <v>2500</v>
      </c>
      <c r="E142" s="86" t="s">
        <v>2</v>
      </c>
      <c r="F142" s="86" t="s">
        <v>21</v>
      </c>
      <c r="G142" s="84" t="s">
        <v>130</v>
      </c>
      <c r="H142" s="86" t="s">
        <v>131</v>
      </c>
      <c r="I142" s="105">
        <v>46014</v>
      </c>
      <c r="J142" s="77">
        <f t="shared" si="2"/>
        <v>6347.8300000000254</v>
      </c>
      <c r="K142" s="18"/>
      <c r="L142" s="15"/>
    </row>
    <row r="143" spans="1:12" ht="29.1" customHeight="1" x14ac:dyDescent="0.3">
      <c r="A143" s="20" t="s">
        <v>35</v>
      </c>
      <c r="B143" s="20" t="s">
        <v>36</v>
      </c>
      <c r="C143" s="20" t="s">
        <v>37</v>
      </c>
      <c r="D143" s="21" t="s">
        <v>38</v>
      </c>
      <c r="E143" s="20" t="s">
        <v>39</v>
      </c>
      <c r="F143" s="20" t="s">
        <v>40</v>
      </c>
      <c r="G143" s="20" t="s">
        <v>41</v>
      </c>
      <c r="H143" s="20" t="s">
        <v>42</v>
      </c>
      <c r="I143" s="108" t="s">
        <v>43</v>
      </c>
      <c r="J143" s="21" t="s">
        <v>44</v>
      </c>
      <c r="K143" s="18"/>
      <c r="L143" s="15"/>
    </row>
    <row r="144" spans="1:12" ht="29.1" customHeight="1" x14ac:dyDescent="0.3">
      <c r="A144" s="78">
        <v>46014</v>
      </c>
      <c r="B144" s="87">
        <v>231140</v>
      </c>
      <c r="C144" s="80" t="s">
        <v>4</v>
      </c>
      <c r="D144" s="89">
        <v>8.5</v>
      </c>
      <c r="E144" s="86" t="s">
        <v>2</v>
      </c>
      <c r="F144" s="86" t="s">
        <v>5</v>
      </c>
      <c r="G144" s="84" t="s">
        <v>6</v>
      </c>
      <c r="H144" s="86" t="s">
        <v>63</v>
      </c>
      <c r="I144" s="106">
        <v>46022</v>
      </c>
      <c r="J144" s="77">
        <f>J142-D144</f>
        <v>6339.3300000000254</v>
      </c>
      <c r="K144" s="18"/>
      <c r="L144" s="15"/>
    </row>
    <row r="145" spans="1:12" ht="29.1" customHeight="1" x14ac:dyDescent="0.3">
      <c r="A145" s="78">
        <v>46017</v>
      </c>
      <c r="B145" s="87">
        <v>329493</v>
      </c>
      <c r="C145" s="80" t="s">
        <v>22</v>
      </c>
      <c r="D145" s="89">
        <v>105.38</v>
      </c>
      <c r="E145" s="86" t="s">
        <v>2</v>
      </c>
      <c r="F145" s="86" t="s">
        <v>5</v>
      </c>
      <c r="G145" s="86" t="s">
        <v>132</v>
      </c>
      <c r="H145" s="86" t="s">
        <v>63</v>
      </c>
      <c r="I145" s="106">
        <v>46022</v>
      </c>
      <c r="J145" s="77">
        <f t="shared" si="2"/>
        <v>6233.9500000000253</v>
      </c>
      <c r="K145" s="18"/>
      <c r="L145" s="15"/>
    </row>
    <row r="146" spans="1:12" ht="29.1" customHeight="1" x14ac:dyDescent="0.3">
      <c r="A146" s="78">
        <v>46017</v>
      </c>
      <c r="B146" s="87">
        <v>262051</v>
      </c>
      <c r="C146" s="80" t="s">
        <v>24</v>
      </c>
      <c r="D146" s="89">
        <v>950</v>
      </c>
      <c r="E146" s="86" t="s">
        <v>8</v>
      </c>
      <c r="F146" s="86" t="s">
        <v>9</v>
      </c>
      <c r="G146" s="84" t="s">
        <v>114</v>
      </c>
      <c r="H146" s="86" t="s">
        <v>63</v>
      </c>
      <c r="I146" s="106">
        <v>46022</v>
      </c>
      <c r="J146" s="77">
        <f>J145+D146</f>
        <v>7183.9500000000253</v>
      </c>
      <c r="K146" s="18"/>
      <c r="L146" s="15"/>
    </row>
    <row r="147" spans="1:12" ht="30" customHeight="1" x14ac:dyDescent="0.3">
      <c r="A147" s="78">
        <v>46017</v>
      </c>
      <c r="B147" s="87">
        <v>262052</v>
      </c>
      <c r="C147" s="80" t="s">
        <v>18</v>
      </c>
      <c r="D147" s="89">
        <v>485</v>
      </c>
      <c r="E147" s="86" t="s">
        <v>2</v>
      </c>
      <c r="F147" s="86" t="s">
        <v>23</v>
      </c>
      <c r="G147" s="86" t="s">
        <v>133</v>
      </c>
      <c r="H147" s="86" t="s">
        <v>134</v>
      </c>
      <c r="I147" s="105">
        <v>46017</v>
      </c>
      <c r="J147" s="77">
        <f t="shared" si="2"/>
        <v>6698.9500000000253</v>
      </c>
      <c r="K147" s="18"/>
      <c r="L147" s="15"/>
    </row>
    <row r="148" spans="1:12" ht="30" customHeight="1" x14ac:dyDescent="0.3">
      <c r="A148" s="78">
        <v>46017</v>
      </c>
      <c r="B148" s="87">
        <v>262055</v>
      </c>
      <c r="C148" s="80" t="s">
        <v>1</v>
      </c>
      <c r="D148" s="89">
        <v>462</v>
      </c>
      <c r="E148" s="86" t="s">
        <v>2</v>
      </c>
      <c r="F148" s="86" t="s">
        <v>50</v>
      </c>
      <c r="G148" s="86" t="s">
        <v>135</v>
      </c>
      <c r="H148" s="86" t="s">
        <v>136</v>
      </c>
      <c r="I148" s="105">
        <v>46007</v>
      </c>
      <c r="J148" s="77">
        <f>J147-D148</f>
        <v>6236.9500000000253</v>
      </c>
      <c r="K148" s="41"/>
      <c r="L148" s="22"/>
    </row>
    <row r="149" spans="1:12" ht="30" customHeight="1" x14ac:dyDescent="0.3">
      <c r="A149" s="78">
        <v>46017</v>
      </c>
      <c r="B149" s="87">
        <v>262055</v>
      </c>
      <c r="C149" s="80" t="s">
        <v>4</v>
      </c>
      <c r="D149" s="89">
        <v>4.1100000000000003</v>
      </c>
      <c r="E149" s="86" t="s">
        <v>2</v>
      </c>
      <c r="F149" s="86" t="s">
        <v>5</v>
      </c>
      <c r="G149" s="84" t="s">
        <v>6</v>
      </c>
      <c r="H149" s="86" t="s">
        <v>63</v>
      </c>
      <c r="I149" s="106">
        <v>46022</v>
      </c>
      <c r="J149" s="77">
        <f t="shared" si="2"/>
        <v>6232.8400000000256</v>
      </c>
      <c r="K149" s="18"/>
      <c r="L149" s="15"/>
    </row>
    <row r="150" spans="1:12" ht="30" customHeight="1" x14ac:dyDescent="0.25">
      <c r="A150" s="78">
        <v>46021</v>
      </c>
      <c r="B150" s="87">
        <v>902606</v>
      </c>
      <c r="C150" s="80" t="s">
        <v>137</v>
      </c>
      <c r="D150" s="89">
        <v>6016.51</v>
      </c>
      <c r="E150" s="86" t="s">
        <v>2</v>
      </c>
      <c r="F150" s="86" t="s">
        <v>56</v>
      </c>
      <c r="G150" s="84" t="s">
        <v>57</v>
      </c>
      <c r="H150" s="84" t="s">
        <v>58</v>
      </c>
      <c r="I150" s="105">
        <v>45910</v>
      </c>
      <c r="J150" s="77">
        <f t="shared" si="2"/>
        <v>216.33000000002539</v>
      </c>
    </row>
    <row r="151" spans="1:12" ht="30" customHeight="1" x14ac:dyDescent="0.25">
      <c r="A151" s="91">
        <v>46022</v>
      </c>
      <c r="B151" s="92">
        <v>0</v>
      </c>
      <c r="C151" s="93" t="s">
        <v>59</v>
      </c>
      <c r="D151" s="94">
        <v>0.06</v>
      </c>
      <c r="E151" s="95" t="s">
        <v>8</v>
      </c>
      <c r="F151" s="95" t="s">
        <v>9</v>
      </c>
      <c r="G151" s="96" t="s">
        <v>138</v>
      </c>
      <c r="H151" s="96" t="s">
        <v>63</v>
      </c>
      <c r="I151" s="106">
        <v>46022</v>
      </c>
      <c r="J151" s="97"/>
    </row>
    <row r="152" spans="1:12" ht="30" customHeight="1" x14ac:dyDescent="0.25">
      <c r="A152" s="98">
        <v>46022</v>
      </c>
      <c r="B152" s="99">
        <v>0</v>
      </c>
      <c r="C152" s="100" t="s">
        <v>60</v>
      </c>
      <c r="D152" s="101">
        <v>0.1</v>
      </c>
      <c r="E152" s="102" t="s">
        <v>2</v>
      </c>
      <c r="F152" s="102" t="s">
        <v>56</v>
      </c>
      <c r="G152" s="103" t="s">
        <v>61</v>
      </c>
      <c r="H152" s="103" t="s">
        <v>63</v>
      </c>
      <c r="I152" s="106">
        <v>46022</v>
      </c>
      <c r="J152" s="104"/>
    </row>
    <row r="153" spans="1:12" ht="30" hidden="1" customHeight="1" x14ac:dyDescent="0.25">
      <c r="A153" s="45"/>
      <c r="B153" s="52"/>
      <c r="C153" s="46"/>
      <c r="D153" s="47"/>
      <c r="E153" s="50"/>
      <c r="F153" s="50"/>
      <c r="G153" s="49"/>
      <c r="H153" s="50"/>
      <c r="I153" s="51"/>
      <c r="J153" s="48"/>
    </row>
    <row r="154" spans="1:12" ht="30" hidden="1" customHeight="1" x14ac:dyDescent="0.25">
      <c r="A154" s="45"/>
      <c r="B154" s="52"/>
      <c r="C154" s="46"/>
      <c r="D154" s="47"/>
      <c r="E154" s="50"/>
      <c r="F154" s="50"/>
      <c r="G154" s="50"/>
      <c r="H154" s="50"/>
      <c r="I154" s="51"/>
      <c r="J154" s="48"/>
    </row>
    <row r="155" spans="1:12" ht="30" hidden="1" customHeight="1" x14ac:dyDescent="0.25">
      <c r="A155" s="45"/>
      <c r="B155" s="52"/>
      <c r="C155" s="46"/>
      <c r="D155" s="47"/>
      <c r="E155" s="50"/>
      <c r="F155" s="50"/>
      <c r="G155" s="49"/>
      <c r="H155" s="50"/>
      <c r="I155" s="51"/>
      <c r="J155" s="48"/>
    </row>
    <row r="156" spans="1:12" ht="30" hidden="1" customHeight="1" x14ac:dyDescent="0.25">
      <c r="A156" s="45"/>
      <c r="B156" s="52"/>
      <c r="C156" s="46"/>
      <c r="D156" s="47"/>
      <c r="E156" s="50"/>
      <c r="F156" s="50"/>
      <c r="G156" s="50"/>
      <c r="H156" s="50"/>
      <c r="I156" s="51"/>
      <c r="J156" s="48"/>
    </row>
    <row r="157" spans="1:12" ht="30" hidden="1" customHeight="1" x14ac:dyDescent="0.25">
      <c r="A157" s="45"/>
      <c r="B157" s="52"/>
      <c r="C157" s="46"/>
      <c r="D157" s="47"/>
      <c r="E157" s="50"/>
      <c r="F157" s="50"/>
      <c r="G157" s="49"/>
      <c r="H157" s="50"/>
      <c r="I157" s="51"/>
      <c r="J157" s="48"/>
    </row>
    <row r="158" spans="1:12" ht="30" hidden="1" customHeight="1" x14ac:dyDescent="0.25">
      <c r="A158" s="45"/>
      <c r="B158" s="52"/>
      <c r="C158" s="46"/>
      <c r="D158" s="47"/>
      <c r="E158" s="50"/>
      <c r="F158" s="50"/>
      <c r="G158" s="50"/>
      <c r="H158" s="50"/>
      <c r="I158" s="51"/>
      <c r="J158" s="48"/>
    </row>
    <row r="159" spans="1:12" ht="30" hidden="1" customHeight="1" x14ac:dyDescent="0.25">
      <c r="A159" s="45"/>
      <c r="B159" s="52"/>
      <c r="C159" s="46"/>
      <c r="D159" s="47"/>
      <c r="E159" s="50"/>
      <c r="F159" s="50"/>
      <c r="G159" s="49"/>
      <c r="H159" s="50"/>
      <c r="I159" s="51"/>
      <c r="J159" s="48"/>
    </row>
    <row r="160" spans="1:12" ht="30" hidden="1" customHeight="1" x14ac:dyDescent="0.25">
      <c r="A160" s="45"/>
      <c r="B160" s="52"/>
      <c r="C160" s="46"/>
      <c r="D160" s="47"/>
      <c r="E160" s="50"/>
      <c r="F160" s="50"/>
      <c r="G160" s="50"/>
      <c r="H160" s="50"/>
      <c r="I160" s="51"/>
      <c r="J160" s="48"/>
    </row>
    <row r="161" spans="1:10" ht="30" hidden="1" customHeight="1" x14ac:dyDescent="0.25">
      <c r="A161" s="45"/>
      <c r="B161" s="52"/>
      <c r="C161" s="46"/>
      <c r="D161" s="47"/>
      <c r="E161" s="50"/>
      <c r="F161" s="50"/>
      <c r="G161" s="49"/>
      <c r="H161" s="50"/>
      <c r="I161" s="51"/>
      <c r="J161" s="48"/>
    </row>
    <row r="162" spans="1:10" ht="30" hidden="1" customHeight="1" x14ac:dyDescent="0.25">
      <c r="A162" s="54"/>
      <c r="B162" s="55"/>
      <c r="C162" s="56"/>
      <c r="D162" s="57"/>
      <c r="E162" s="59"/>
      <c r="F162" s="59"/>
      <c r="G162" s="59"/>
      <c r="H162" s="59"/>
      <c r="I162" s="51"/>
      <c r="J162" s="60"/>
    </row>
    <row r="163" spans="1:10" ht="30" hidden="1" customHeight="1" x14ac:dyDescent="0.25">
      <c r="A163" s="45"/>
      <c r="B163" s="52"/>
      <c r="C163" s="46"/>
      <c r="D163" s="47"/>
      <c r="E163" s="50"/>
      <c r="F163" s="50"/>
      <c r="G163" s="49"/>
      <c r="H163" s="50"/>
      <c r="I163" s="51"/>
      <c r="J163" s="48"/>
    </row>
    <row r="164" spans="1:10" ht="30" hidden="1" customHeight="1" x14ac:dyDescent="0.25">
      <c r="A164" s="54"/>
      <c r="B164" s="55"/>
      <c r="C164" s="56"/>
      <c r="D164" s="61"/>
      <c r="E164" s="59"/>
      <c r="F164" s="59"/>
      <c r="G164" s="58"/>
      <c r="H164" s="58"/>
      <c r="I164" s="51"/>
      <c r="J164" s="60"/>
    </row>
    <row r="165" spans="1:10" ht="30" hidden="1" customHeight="1" x14ac:dyDescent="0.25">
      <c r="A165" s="45"/>
      <c r="B165" s="52"/>
      <c r="C165" s="46"/>
      <c r="D165" s="47"/>
      <c r="E165" s="50"/>
      <c r="F165" s="50"/>
      <c r="G165" s="50"/>
      <c r="H165" s="50"/>
      <c r="I165" s="51"/>
      <c r="J165" s="48"/>
    </row>
    <row r="166" spans="1:10" ht="30" hidden="1" customHeight="1" x14ac:dyDescent="0.25">
      <c r="A166" s="45"/>
      <c r="B166" s="52"/>
      <c r="C166" s="46"/>
      <c r="D166" s="47"/>
      <c r="E166" s="50"/>
      <c r="F166" s="50"/>
      <c r="G166" s="49"/>
      <c r="H166" s="50"/>
      <c r="I166" s="51"/>
      <c r="J166" s="48"/>
    </row>
    <row r="167" spans="1:10" ht="30" hidden="1" customHeight="1" x14ac:dyDescent="0.25">
      <c r="A167" s="45"/>
      <c r="B167" s="52"/>
      <c r="C167" s="62"/>
      <c r="D167" s="53"/>
      <c r="E167" s="50"/>
      <c r="F167" s="50"/>
      <c r="G167" s="49"/>
      <c r="H167" s="49"/>
      <c r="I167" s="51"/>
      <c r="J167" s="48"/>
    </row>
    <row r="168" spans="1:10" ht="30" hidden="1" customHeight="1" thickBot="1" x14ac:dyDescent="0.3">
      <c r="A168" s="63"/>
      <c r="B168" s="64"/>
      <c r="C168" s="65"/>
      <c r="D168" s="66"/>
      <c r="E168" s="67"/>
      <c r="F168" s="67"/>
      <c r="G168" s="68"/>
      <c r="H168" s="68"/>
      <c r="I168" s="69"/>
      <c r="J168" s="70"/>
    </row>
    <row r="169" spans="1:10" ht="30" customHeight="1" thickBot="1" x14ac:dyDescent="0.35">
      <c r="C169" s="15"/>
      <c r="D169" s="16"/>
      <c r="E169" s="17"/>
      <c r="F169" s="17"/>
      <c r="G169" s="17"/>
      <c r="H169" s="17"/>
      <c r="I169" s="110"/>
      <c r="J169" s="18"/>
    </row>
    <row r="170" spans="1:10" ht="25.05" customHeight="1" x14ac:dyDescent="0.3">
      <c r="C170" s="15"/>
      <c r="D170" s="23"/>
      <c r="E170" s="24"/>
      <c r="F170" s="25"/>
      <c r="G170" s="129" t="s">
        <v>141</v>
      </c>
      <c r="H170" s="130"/>
      <c r="I170" s="111" t="s">
        <v>25</v>
      </c>
      <c r="J170" s="37">
        <v>4.8899999999999997</v>
      </c>
    </row>
    <row r="171" spans="1:10" ht="25.05" customHeight="1" x14ac:dyDescent="0.3">
      <c r="C171" s="15"/>
      <c r="D171" s="26"/>
      <c r="E171" s="27"/>
      <c r="F171" s="28"/>
      <c r="G171" s="131" t="s">
        <v>142</v>
      </c>
      <c r="H171" s="132"/>
      <c r="I171" s="112" t="s">
        <v>25</v>
      </c>
      <c r="J171" s="38">
        <v>29.04</v>
      </c>
    </row>
    <row r="172" spans="1:10" ht="25.05" customHeight="1" x14ac:dyDescent="0.3">
      <c r="C172" s="15"/>
      <c r="D172" s="26"/>
      <c r="E172" s="27"/>
      <c r="F172" s="133" t="s">
        <v>26</v>
      </c>
      <c r="G172" s="133"/>
      <c r="H172" s="134"/>
      <c r="I172" s="112" t="s">
        <v>25</v>
      </c>
      <c r="J172" s="38">
        <f>J170+J171</f>
        <v>33.93</v>
      </c>
    </row>
    <row r="173" spans="1:10" ht="25.05" customHeight="1" x14ac:dyDescent="0.3">
      <c r="C173" s="15"/>
      <c r="D173" s="26"/>
      <c r="E173" s="27"/>
      <c r="F173" s="29"/>
      <c r="G173" s="121" t="s">
        <v>27</v>
      </c>
      <c r="H173" s="122"/>
      <c r="I173" s="112" t="s">
        <v>25</v>
      </c>
      <c r="J173" s="39">
        <v>224000</v>
      </c>
    </row>
    <row r="174" spans="1:10" ht="25.05" customHeight="1" x14ac:dyDescent="0.3">
      <c r="A174" s="117" t="s">
        <v>0</v>
      </c>
      <c r="B174" s="117"/>
      <c r="C174" s="118"/>
      <c r="D174" s="26"/>
      <c r="E174" s="27"/>
      <c r="F174" s="119" t="s">
        <v>28</v>
      </c>
      <c r="G174" s="119"/>
      <c r="H174" s="120"/>
      <c r="I174" s="112" t="s">
        <v>25</v>
      </c>
      <c r="J174" s="39">
        <v>17762.28</v>
      </c>
    </row>
    <row r="175" spans="1:10" ht="25.05" customHeight="1" x14ac:dyDescent="0.3">
      <c r="A175" s="117" t="s">
        <v>34</v>
      </c>
      <c r="B175" s="117"/>
      <c r="C175" s="118"/>
      <c r="D175" s="125" t="s">
        <v>29</v>
      </c>
      <c r="E175" s="126"/>
      <c r="F175" s="126"/>
      <c r="G175" s="126"/>
      <c r="H175" s="127"/>
      <c r="I175" s="113" t="s">
        <v>30</v>
      </c>
      <c r="J175" s="71">
        <v>695.8</v>
      </c>
    </row>
    <row r="176" spans="1:10" ht="25.05" customHeight="1" x14ac:dyDescent="0.3">
      <c r="C176" s="15"/>
      <c r="D176" s="31"/>
      <c r="E176" s="119" t="s">
        <v>31</v>
      </c>
      <c r="F176" s="119"/>
      <c r="G176" s="119"/>
      <c r="H176" s="120"/>
      <c r="I176" s="113" t="s">
        <v>30</v>
      </c>
      <c r="J176" s="71">
        <v>240855.04000000001</v>
      </c>
    </row>
    <row r="177" spans="3:10" ht="25.05" customHeight="1" x14ac:dyDescent="0.3">
      <c r="C177" s="15"/>
      <c r="D177" s="26"/>
      <c r="E177" s="27"/>
      <c r="F177" s="119" t="s">
        <v>139</v>
      </c>
      <c r="G177" s="119"/>
      <c r="H177" s="120"/>
      <c r="I177" s="113" t="s">
        <v>30</v>
      </c>
      <c r="J177" s="71">
        <v>241550.84</v>
      </c>
    </row>
    <row r="178" spans="3:10" ht="25.05" customHeight="1" x14ac:dyDescent="0.3">
      <c r="C178" s="15"/>
      <c r="D178" s="26"/>
      <c r="E178" s="27"/>
      <c r="F178" s="29"/>
      <c r="G178" s="27"/>
      <c r="H178" s="30" t="s">
        <v>32</v>
      </c>
      <c r="I178" s="112" t="s">
        <v>25</v>
      </c>
      <c r="J178" s="39">
        <v>0.06</v>
      </c>
    </row>
    <row r="179" spans="3:10" ht="25.05" customHeight="1" x14ac:dyDescent="0.3">
      <c r="C179" s="15"/>
      <c r="D179" s="26"/>
      <c r="E179" s="27"/>
      <c r="F179" s="119" t="s">
        <v>140</v>
      </c>
      <c r="G179" s="119"/>
      <c r="H179" s="120"/>
      <c r="I179" s="112" t="s">
        <v>25</v>
      </c>
      <c r="J179" s="39">
        <f>J170+J173+J174-J177</f>
        <v>216.3300000000163</v>
      </c>
    </row>
    <row r="180" spans="3:10" ht="25.05" customHeight="1" x14ac:dyDescent="0.3">
      <c r="C180" s="15"/>
      <c r="D180" s="26"/>
      <c r="E180" s="27"/>
      <c r="F180" s="29"/>
      <c r="G180" s="121" t="s">
        <v>143</v>
      </c>
      <c r="H180" s="122"/>
      <c r="I180" s="112" t="s">
        <v>25</v>
      </c>
      <c r="J180" s="39">
        <v>0.01</v>
      </c>
    </row>
    <row r="181" spans="3:10" ht="25.05" customHeight="1" thickBot="1" x14ac:dyDescent="0.35">
      <c r="C181" s="15"/>
      <c r="D181" s="32"/>
      <c r="E181" s="33"/>
      <c r="F181" s="34"/>
      <c r="G181" s="34"/>
      <c r="H181" s="35"/>
      <c r="I181" s="114"/>
      <c r="J181" s="40"/>
    </row>
    <row r="182" spans="3:10" ht="25.05" customHeight="1" thickBot="1" x14ac:dyDescent="0.35">
      <c r="C182" s="15"/>
      <c r="D182" s="16"/>
      <c r="E182" s="19"/>
      <c r="F182" s="17"/>
      <c r="G182" s="123" t="s">
        <v>33</v>
      </c>
      <c r="H182" s="124"/>
      <c r="I182" s="115" t="s">
        <v>25</v>
      </c>
      <c r="J182" s="42">
        <v>216.34</v>
      </c>
    </row>
    <row r="183" spans="3:10" ht="30" customHeight="1" x14ac:dyDescent="0.3">
      <c r="C183" s="15"/>
      <c r="D183" s="16"/>
      <c r="E183" s="17"/>
      <c r="F183" s="17"/>
      <c r="G183" s="17"/>
      <c r="H183" s="17"/>
      <c r="I183" s="110"/>
      <c r="J183" s="18"/>
    </row>
    <row r="184" spans="3:10" ht="30" customHeight="1" x14ac:dyDescent="0.25"/>
    <row r="185" spans="3:10" ht="30" customHeight="1" x14ac:dyDescent="0.25"/>
  </sheetData>
  <sheetProtection algorithmName="SHA-512" hashValue="cCd+rrGHb3YhL3tsCy1JGz3RmYItorKWk7NhwtUXUvOuEDVB/gYxEre/c3SpSyEHz3hVmxF67IlRQeTqTeQN/A==" saltValue="0mnxNsHOaRPcQ5Y0T+pLsg==" spinCount="100000" sheet="1" objects="1" scenarios="1"/>
  <autoFilter ref="A3:J168" xr:uid="{00000000-0009-0000-0000-000000000000}">
    <filterColumn colId="8">
      <customFilters>
        <customFilter operator="notEqual" val=" "/>
      </customFilters>
    </filterColumn>
  </autoFilter>
  <mergeCells count="14">
    <mergeCell ref="I1:J1"/>
    <mergeCell ref="G170:H170"/>
    <mergeCell ref="G171:H171"/>
    <mergeCell ref="F172:H172"/>
    <mergeCell ref="G173:H173"/>
    <mergeCell ref="A174:C174"/>
    <mergeCell ref="F174:H174"/>
    <mergeCell ref="G180:H180"/>
    <mergeCell ref="G182:H182"/>
    <mergeCell ref="A175:C175"/>
    <mergeCell ref="D175:H175"/>
    <mergeCell ref="E176:H176"/>
    <mergeCell ref="F177:H177"/>
    <mergeCell ref="F179:H179"/>
  </mergeCells>
  <printOptions horizontalCentered="1"/>
  <pageMargins left="0.31496062992125984" right="0.19685039370078741" top="0.94488188976377963" bottom="0.55118110236220474" header="0.31496062992125984" footer="0.31496062992125984"/>
  <pageSetup paperSize="9" scale="42" fitToHeight="0" orientation="landscape" horizontalDpi="300" verticalDpi="300" r:id="rId1"/>
  <headerFooter>
    <oddHeader>&amp;L&amp;G&amp;C&amp;"Aptos Narrow,Negrito"&amp;22CONTAS
ONG PROJETO GAIOLA ABERTA
Av. Doutor Guilherme Dumont Villares, 693&amp;R&amp;"Aptos Narrow,Negrito"&amp;20Entidade : Projeto Gaiola Aberta</oddHeader>
    <oddFooter>&amp;L&amp;"Aptos Narrow,Negrito"&amp;18Proposta: 0033/2024
Unidade: Secretaria de Meio Ambiente e Agricultura&amp;R&amp;"Aptos Narrow,Negrito"&amp;18Instrumento: Termo de Colaboração nº 38 - Ano 2023
Aditivos: Aditamento Vigência nº 01</oddFooter>
  </headerFooter>
  <rowBreaks count="4" manualBreakCount="4">
    <brk id="35" max="9" man="1"/>
    <brk id="70" max="9" man="1"/>
    <brk id="107" max="9" man="1"/>
    <brk id="142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4104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 25</vt:lpstr>
      <vt:lpstr>'DEZEMBRO 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Ger encI_ador___CAIXA</dc:title>
  <dc:subject/>
  <dc:creator>ESTÉFANE</dc:creator>
  <dc:description/>
  <cp:lastModifiedBy>MAURICIO AMOROSINI</cp:lastModifiedBy>
  <cp:revision>72</cp:revision>
  <cp:lastPrinted>2026-02-05T13:16:38Z</cp:lastPrinted>
  <dcterms:created xsi:type="dcterms:W3CDTF">2025-08-08T13:52:59Z</dcterms:created>
  <dcterms:modified xsi:type="dcterms:W3CDTF">2026-02-05T13:16:42Z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2025-08-07T00:00:00Z</vt:filetime>
  </property>
  <property fmtid="{D5CDD505-2E9C-101B-9397-08002B2CF9AE}" pid="3" name="LastSaved">
    <vt:filetime>2025-08-08T00:00:00Z</vt:filetime>
  </property>
  <property fmtid="{D5CDD505-2E9C-101B-9397-08002B2CF9AE}" pid="4" name="Producer">
    <vt:lpwstr>Microsoft: Print To PDF</vt:lpwstr>
  </property>
</Properties>
</file>